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Все документы\МОНИТОРИНГ\Диагностика 24-25\Стартовый 24-25\"/>
    </mc:Choice>
  </mc:AlternateContent>
  <xr:revisionPtr revIDLastSave="0" documentId="13_ncr:1_{97F87551-6D06-4724-B644-AD67ABE375C5}" xr6:coauthVersionLast="47" xr6:coauthVersionMax="47" xr10:uidLastSave="{00000000-0000-0000-0000-000000000000}"/>
  <bookViews>
    <workbookView xWindow="-120" yWindow="-120" windowWidth="29040" windowHeight="15720" tabRatio="944" activeTab="4" xr2:uid="{00000000-000D-0000-FFFF-FFFF00000000}"/>
  </bookViews>
  <sheets>
    <sheet name="группа раннего возраста" sheetId="9" r:id="rId1"/>
    <sheet name="средняя (по индикаторам младшей" sheetId="10" r:id="rId2"/>
    <sheet name="старшая (по индикаторам средней" sheetId="11" r:id="rId3"/>
    <sheet name="предшкола (по индикаторам старш" sheetId="12" r:id="rId4"/>
    <sheet name="Свод методиста ДО" sheetId="16" r:id="rId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" i="16" l="1"/>
  <c r="X14" i="16" s="1"/>
  <c r="W13" i="16"/>
  <c r="X13" i="16" s="1"/>
  <c r="U14" i="16"/>
  <c r="V14" i="16" s="1"/>
  <c r="U13" i="16"/>
  <c r="V13" i="16" s="1"/>
  <c r="S14" i="16"/>
  <c r="T14" i="16" s="1"/>
  <c r="S13" i="16"/>
  <c r="T13" i="16" s="1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C15" i="16"/>
  <c r="E16" i="12" l="1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AG16" i="10"/>
  <c r="AH16" i="10"/>
  <c r="D16" i="10"/>
  <c r="W12" i="16" l="1"/>
  <c r="X12" i="16" s="1"/>
  <c r="U12" i="16"/>
  <c r="V12" i="16" s="1"/>
  <c r="S12" i="16"/>
  <c r="T12" i="16" s="1"/>
  <c r="W11" i="16"/>
  <c r="X11" i="16" s="1"/>
  <c r="U11" i="16"/>
  <c r="V11" i="16" s="1"/>
  <c r="S11" i="16"/>
  <c r="T11" i="16" s="1"/>
  <c r="W10" i="16"/>
  <c r="X10" i="16" s="1"/>
  <c r="U10" i="16"/>
  <c r="V10" i="16" s="1"/>
  <c r="S10" i="16"/>
  <c r="T10" i="16" s="1"/>
  <c r="W9" i="16"/>
  <c r="X9" i="16" s="1"/>
  <c r="U9" i="16"/>
  <c r="V9" i="16" s="1"/>
  <c r="S9" i="16"/>
  <c r="T9" i="16" s="1"/>
  <c r="W8" i="16"/>
  <c r="X8" i="16" s="1"/>
  <c r="U8" i="16"/>
  <c r="V8" i="16" s="1"/>
  <c r="S8" i="16"/>
  <c r="T8" i="16" l="1"/>
  <c r="D16" i="12"/>
  <c r="D17" i="12" s="1"/>
  <c r="D16" i="11"/>
  <c r="D17" i="11" s="1"/>
  <c r="D17" i="10"/>
  <c r="D16" i="9"/>
  <c r="D17" i="9" s="1"/>
  <c r="J16" i="16" l="1"/>
  <c r="N16" i="16"/>
  <c r="F16" i="16"/>
  <c r="R16" i="16"/>
  <c r="C16" i="16"/>
  <c r="E16" i="16"/>
  <c r="G16" i="16"/>
  <c r="K16" i="16"/>
  <c r="O16" i="16"/>
  <c r="D16" i="16"/>
  <c r="H16" i="16"/>
  <c r="L16" i="16"/>
  <c r="P16" i="16"/>
  <c r="I16" i="16"/>
  <c r="M16" i="16"/>
  <c r="Q16" i="16"/>
  <c r="AH17" i="10"/>
  <c r="AG17" i="10"/>
  <c r="AF17" i="10"/>
  <c r="AC17" i="10"/>
  <c r="AD17" i="10"/>
  <c r="AE17" i="10"/>
  <c r="Z17" i="10"/>
  <c r="AA17" i="10"/>
  <c r="AB17" i="10"/>
  <c r="W17" i="10"/>
  <c r="X17" i="10"/>
  <c r="Y17" i="10"/>
  <c r="T17" i="10"/>
  <c r="U17" i="10"/>
  <c r="V17" i="10"/>
  <c r="Q17" i="10"/>
  <c r="R17" i="10"/>
  <c r="S17" i="10"/>
  <c r="N17" i="10"/>
  <c r="O17" i="10"/>
  <c r="P17" i="10"/>
  <c r="M17" i="10"/>
  <c r="J17" i="10"/>
  <c r="K17" i="10"/>
  <c r="I17" i="10"/>
  <c r="H17" i="10"/>
  <c r="L17" i="10"/>
  <c r="E17" i="10"/>
  <c r="F17" i="10"/>
  <c r="G17" i="10"/>
  <c r="Y17" i="9"/>
  <c r="X17" i="9"/>
  <c r="W17" i="9"/>
  <c r="T17" i="9"/>
  <c r="U17" i="9"/>
  <c r="V17" i="9"/>
  <c r="H17" i="9"/>
  <c r="I17" i="9"/>
  <c r="J17" i="9"/>
  <c r="K17" i="9"/>
  <c r="L17" i="9"/>
  <c r="M17" i="9"/>
  <c r="N17" i="9"/>
  <c r="O17" i="9"/>
  <c r="P17" i="9"/>
  <c r="E17" i="9"/>
  <c r="F17" i="9"/>
  <c r="G17" i="9"/>
  <c r="S17" i="9"/>
  <c r="Q17" i="9"/>
  <c r="R17" i="9"/>
  <c r="AK17" i="12" l="1"/>
  <c r="AJ17" i="12"/>
  <c r="AI17" i="12"/>
  <c r="AF17" i="12"/>
  <c r="AG17" i="12"/>
  <c r="AH17" i="12"/>
  <c r="AC17" i="12"/>
  <c r="AD17" i="12"/>
  <c r="AE17" i="12"/>
  <c r="Z17" i="12"/>
  <c r="AA17" i="12"/>
  <c r="AB17" i="12"/>
  <c r="W17" i="12"/>
  <c r="X17" i="12"/>
  <c r="Y17" i="12"/>
  <c r="T17" i="12"/>
  <c r="U17" i="12"/>
  <c r="V17" i="12"/>
  <c r="S17" i="12"/>
  <c r="Q17" i="12"/>
  <c r="R17" i="12"/>
  <c r="N17" i="12"/>
  <c r="O17" i="12"/>
  <c r="P17" i="12"/>
  <c r="K17" i="12"/>
  <c r="L17" i="12"/>
  <c r="M17" i="12"/>
  <c r="H17" i="12"/>
  <c r="I17" i="12"/>
  <c r="J17" i="12"/>
  <c r="E17" i="12"/>
  <c r="F17" i="12"/>
  <c r="G17" i="12"/>
  <c r="AK17" i="11"/>
  <c r="AJ17" i="11"/>
  <c r="AI17" i="11"/>
  <c r="AF17" i="11"/>
  <c r="AG17" i="11"/>
  <c r="AH17" i="11"/>
  <c r="AC17" i="11"/>
  <c r="AD17" i="11"/>
  <c r="AE17" i="11"/>
  <c r="Z17" i="11"/>
  <c r="AA17" i="11"/>
  <c r="AB17" i="11"/>
  <c r="W17" i="11"/>
  <c r="X17" i="11"/>
  <c r="Y17" i="11"/>
  <c r="T17" i="11"/>
  <c r="U17" i="11"/>
  <c r="V17" i="11"/>
  <c r="Q17" i="11"/>
  <c r="R17" i="11"/>
  <c r="S17" i="11"/>
  <c r="M17" i="11"/>
  <c r="J17" i="11"/>
  <c r="I17" i="11"/>
  <c r="F17" i="11"/>
  <c r="G17" i="11"/>
  <c r="K17" i="11"/>
  <c r="E17" i="11"/>
  <c r="H17" i="11"/>
  <c r="L17" i="11"/>
  <c r="N17" i="11"/>
  <c r="O17" i="11"/>
  <c r="P17" i="11"/>
</calcChain>
</file>

<file path=xl/sharedStrings.xml><?xml version="1.0" encoding="utf-8"?>
<sst xmlns="http://schemas.openxmlformats.org/spreadsheetml/2006/main" count="273" uniqueCount="70">
  <si>
    <t>№</t>
  </si>
  <si>
    <t>Свод методиста дошкольной организации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</si>
  <si>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</si>
  <si>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</si>
  <si>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</si>
  <si>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</si>
  <si>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</si>
  <si>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</si>
  <si>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</si>
  <si>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</si>
  <si>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</si>
  <si>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</si>
  <si>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</si>
  <si>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</si>
  <si>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</si>
  <si>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</si>
  <si>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</si>
  <si>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</si>
  <si>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</si>
  <si>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</si>
  <si>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</si>
  <si>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</si>
  <si>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Развитие речи</t>
  </si>
  <si>
    <t>Худоржественная литература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</si>
  <si>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</si>
  <si>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</si>
  <si>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</si>
  <si>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</si>
  <si>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</si>
  <si>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</si>
  <si>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</si>
  <si>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Адрес__________________________________________________________________</t>
  </si>
  <si>
    <t>Язык обучения____________________________________________________________________</t>
  </si>
  <si>
    <t>Казахский язык</t>
  </si>
  <si>
    <t>ИТОГО</t>
  </si>
  <si>
    <t>Предшкольная группа</t>
  </si>
  <si>
    <t xml:space="preserve">Свод по группам раннего возраста методиста дошкольной организации </t>
  </si>
  <si>
    <t xml:space="preserve">Свод по средним группам методиста дошкольной организации </t>
  </si>
  <si>
    <t xml:space="preserve">Свод по старшим группам методиста дошкольной организации </t>
  </si>
  <si>
    <t>Разновозрастная группа (дети 1 года, 2-х лет)</t>
  </si>
  <si>
    <t>Разновозрастная группа (дети 3-х лет, 4-х лет, 5-ти лет)</t>
  </si>
  <si>
    <t>ФИО методиста ДО_ Николаева Галина Иосифовна</t>
  </si>
  <si>
    <t>Наименование ДО__ГККП ясли-сад "Балауса"</t>
  </si>
  <si>
    <t>Адрес__9 мкр., 4 зд.</t>
  </si>
  <si>
    <t>Язык обучения_казахский, русский</t>
  </si>
  <si>
    <t>ФИО методиста ДО__Николаева Галина Иосифовна</t>
  </si>
  <si>
    <t>Наименование ДО_ГККП ясли-сад "Балауса"</t>
  </si>
  <si>
    <t>Адрес_9 мкр., 4 зд.</t>
  </si>
  <si>
    <t>Язык обучения__казахский, русский</t>
  </si>
  <si>
    <t>Тамшылар</t>
  </si>
  <si>
    <t>ФИО методиста ДО__Николаева Г.И.</t>
  </si>
  <si>
    <t>Наименование ДО____ГККП ясли-сад "Балауса"</t>
  </si>
  <si>
    <t xml:space="preserve">Адрес___9 мкр., 4 зд. </t>
  </si>
  <si>
    <t>Миронова Ю.В. 
Остроухова К.С.</t>
  </si>
  <si>
    <t>Күншуақ</t>
  </si>
  <si>
    <t>Бондаренко Л. А.
Гончарова И.П.</t>
  </si>
  <si>
    <t>Достық</t>
  </si>
  <si>
    <t>Маманова А.С.
Турсынбекова Ж.К.</t>
  </si>
  <si>
    <t>Жұлдыз</t>
  </si>
  <si>
    <t>Залесская О.А.
Калиниченко Л.А.</t>
  </si>
  <si>
    <t>Гүлдер</t>
  </si>
  <si>
    <t>Айтбатырова Г.Ф.</t>
  </si>
  <si>
    <t xml:space="preserve">Свод по предшкольным  группам методиста дошкольной организации </t>
  </si>
  <si>
    <t>Адрес___9 мкр., 4 зд.</t>
  </si>
  <si>
    <t>Айгөлек</t>
  </si>
  <si>
    <t>Нұрбақыт</t>
  </si>
  <si>
    <t>Бәйтерек</t>
  </si>
  <si>
    <t>Газенкампф Н.В.
Шевченко Н.А.</t>
  </si>
  <si>
    <t>Канафина Л.Д.
Дерендяева И.В.</t>
  </si>
  <si>
    <t>Нурдуллаева А.Т
Нурдуллаева Г.Т.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</si>
</sst>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1" fontId="0" fillId="0" borderId="0" xfId="0" applyNumberFormat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0" fillId="0" borderId="0" xfId="0" applyNumberFormat="1"/>
    <xf numFmtId="2" fontId="1" fillId="0" borderId="0" xfId="0" applyNumberFormat="1" applyFont="1"/>
    <xf numFmtId="2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"/>
  <sheetViews>
    <sheetView topLeftCell="A7" workbookViewId="0">
      <selection activeCell="B9" sqref="B9"/>
    </sheetView>
  </sheetViews>
  <sheetFormatPr defaultRowHeight="15" x14ac:dyDescent="0.25"/>
  <cols>
    <col min="2" max="2" width="19.5703125" customWidth="1"/>
    <col min="3" max="3" width="23.5703125" customWidth="1"/>
  </cols>
  <sheetData>
    <row r="1" spans="1:2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4"/>
      <c r="U1" s="14"/>
      <c r="V1" s="14"/>
      <c r="W1" s="39" t="s">
        <v>26</v>
      </c>
      <c r="X1" s="39"/>
      <c r="Y1" s="39"/>
    </row>
    <row r="2" spans="1:25" ht="15" customHeight="1" x14ac:dyDescent="0.25">
      <c r="A2" s="1"/>
      <c r="B2" s="33" t="s">
        <v>36</v>
      </c>
      <c r="C2" s="33"/>
      <c r="D2" s="33"/>
      <c r="E2" s="33"/>
      <c r="F2" s="33"/>
      <c r="G2" s="33"/>
      <c r="H2" s="1"/>
      <c r="I2" s="1"/>
      <c r="J2" s="1"/>
      <c r="K2" s="1"/>
      <c r="L2" s="1"/>
      <c r="M2" s="1"/>
      <c r="N2" s="32" t="s">
        <v>13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5" ht="15.75" x14ac:dyDescent="0.25">
      <c r="A3" s="1"/>
      <c r="B3" s="32" t="s">
        <v>2</v>
      </c>
      <c r="C3" s="32"/>
      <c r="D3" s="32"/>
      <c r="E3" s="32"/>
      <c r="F3" s="32"/>
      <c r="G3" s="32"/>
      <c r="H3" s="2"/>
      <c r="I3" s="2"/>
      <c r="J3" s="2"/>
      <c r="K3" s="1"/>
      <c r="L3" s="1"/>
      <c r="M3" s="1"/>
      <c r="N3" s="1" t="s">
        <v>31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3" t="s">
        <v>32</v>
      </c>
      <c r="O4" s="13"/>
      <c r="P4" s="13"/>
      <c r="Q4" s="13"/>
      <c r="R4" s="13"/>
      <c r="S4" s="13"/>
      <c r="T4" s="13"/>
      <c r="U4" s="13"/>
      <c r="V4" s="13"/>
      <c r="W4" s="2"/>
      <c r="X4" s="2"/>
      <c r="Y4" s="2"/>
    </row>
    <row r="5" spans="1:25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6.5" customHeight="1" x14ac:dyDescent="0.25">
      <c r="A6" s="30" t="s">
        <v>0</v>
      </c>
      <c r="B6" s="31" t="s">
        <v>3</v>
      </c>
      <c r="C6" s="31" t="s">
        <v>4</v>
      </c>
      <c r="D6" s="31" t="s">
        <v>14</v>
      </c>
      <c r="E6" s="30" t="s">
        <v>5</v>
      </c>
      <c r="F6" s="30"/>
      <c r="G6" s="30"/>
      <c r="H6" s="36" t="s">
        <v>10</v>
      </c>
      <c r="I6" s="37"/>
      <c r="J6" s="37"/>
      <c r="K6" s="37"/>
      <c r="L6" s="37"/>
      <c r="M6" s="38"/>
      <c r="N6" s="31" t="s">
        <v>11</v>
      </c>
      <c r="O6" s="31"/>
      <c r="P6" s="31"/>
      <c r="Q6" s="36" t="s">
        <v>12</v>
      </c>
      <c r="R6" s="37"/>
      <c r="S6" s="37"/>
      <c r="T6" s="37"/>
      <c r="U6" s="37"/>
      <c r="V6" s="38"/>
      <c r="W6" s="31" t="s">
        <v>9</v>
      </c>
      <c r="X6" s="31"/>
      <c r="Y6" s="31"/>
    </row>
    <row r="7" spans="1:25" ht="29.25" customHeight="1" x14ac:dyDescent="0.25">
      <c r="A7" s="30"/>
      <c r="B7" s="31"/>
      <c r="C7" s="31"/>
      <c r="D7" s="31"/>
      <c r="E7" s="34" t="s">
        <v>6</v>
      </c>
      <c r="F7" s="34" t="s">
        <v>7</v>
      </c>
      <c r="G7" s="34" t="s">
        <v>8</v>
      </c>
      <c r="H7" s="31" t="s">
        <v>22</v>
      </c>
      <c r="I7" s="31"/>
      <c r="J7" s="31"/>
      <c r="K7" s="31" t="s">
        <v>23</v>
      </c>
      <c r="L7" s="31"/>
      <c r="M7" s="31"/>
      <c r="N7" s="34" t="s">
        <v>6</v>
      </c>
      <c r="O7" s="34" t="s">
        <v>7</v>
      </c>
      <c r="P7" s="34" t="s">
        <v>8</v>
      </c>
      <c r="Q7" s="36" t="s">
        <v>24</v>
      </c>
      <c r="R7" s="37"/>
      <c r="S7" s="38"/>
      <c r="T7" s="36" t="s">
        <v>25</v>
      </c>
      <c r="U7" s="37"/>
      <c r="V7" s="38"/>
      <c r="W7" s="34" t="s">
        <v>6</v>
      </c>
      <c r="X7" s="34" t="s">
        <v>7</v>
      </c>
      <c r="Y7" s="34" t="s">
        <v>8</v>
      </c>
    </row>
    <row r="8" spans="1:25" ht="89.25" customHeight="1" x14ac:dyDescent="0.25">
      <c r="A8" s="30"/>
      <c r="B8" s="31"/>
      <c r="C8" s="31"/>
      <c r="D8" s="31"/>
      <c r="E8" s="35"/>
      <c r="F8" s="35"/>
      <c r="G8" s="35"/>
      <c r="H8" s="11" t="s">
        <v>6</v>
      </c>
      <c r="I8" s="11" t="s">
        <v>7</v>
      </c>
      <c r="J8" s="11" t="s">
        <v>8</v>
      </c>
      <c r="K8" s="11" t="s">
        <v>6</v>
      </c>
      <c r="L8" s="11" t="s">
        <v>7</v>
      </c>
      <c r="M8" s="11" t="s">
        <v>8</v>
      </c>
      <c r="N8" s="35"/>
      <c r="O8" s="35"/>
      <c r="P8" s="35"/>
      <c r="Q8" s="11" t="s">
        <v>6</v>
      </c>
      <c r="R8" s="11" t="s">
        <v>7</v>
      </c>
      <c r="S8" s="11" t="s">
        <v>8</v>
      </c>
      <c r="T8" s="11" t="s">
        <v>6</v>
      </c>
      <c r="U8" s="11" t="s">
        <v>7</v>
      </c>
      <c r="V8" s="11" t="s">
        <v>8</v>
      </c>
      <c r="W8" s="35"/>
      <c r="X8" s="35"/>
      <c r="Y8" s="35"/>
    </row>
    <row r="9" spans="1:25" ht="15.75" x14ac:dyDescent="0.25">
      <c r="A9" s="12">
        <v>1</v>
      </c>
      <c r="B9" s="3"/>
      <c r="C9" s="3"/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.75" x14ac:dyDescent="0.25">
      <c r="A10" s="12">
        <v>2</v>
      </c>
      <c r="B10" s="3"/>
      <c r="C10" s="3"/>
      <c r="D10" s="1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.75" x14ac:dyDescent="0.25">
      <c r="A11" s="12">
        <v>3</v>
      </c>
      <c r="B11" s="3"/>
      <c r="C11" s="3"/>
      <c r="D11" s="1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 x14ac:dyDescent="0.25">
      <c r="A12" s="12">
        <v>4</v>
      </c>
      <c r="B12" s="3"/>
      <c r="C12" s="3"/>
      <c r="D12" s="1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 x14ac:dyDescent="0.25">
      <c r="A13" s="12">
        <v>5</v>
      </c>
      <c r="B13" s="3"/>
      <c r="C13" s="3"/>
      <c r="D13" s="1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 x14ac:dyDescent="0.25">
      <c r="A14" s="12">
        <v>6</v>
      </c>
      <c r="B14" s="3"/>
      <c r="C14" s="3"/>
      <c r="D14" s="1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 x14ac:dyDescent="0.25">
      <c r="A15" s="12">
        <v>7</v>
      </c>
      <c r="B15" s="3"/>
      <c r="C15" s="3"/>
      <c r="D15" s="1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x14ac:dyDescent="0.25">
      <c r="A16" s="27" t="s">
        <v>15</v>
      </c>
      <c r="B16" s="28"/>
      <c r="C16" s="29"/>
      <c r="D16" s="17">
        <f>SUM(D9:D15)</f>
        <v>0</v>
      </c>
      <c r="E16" s="8">
        <f t="shared" ref="E16:Y16" si="0">SUM(E9:E15)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</row>
    <row r="17" spans="1:25" ht="15.75" x14ac:dyDescent="0.25">
      <c r="A17" s="27" t="s">
        <v>16</v>
      </c>
      <c r="B17" s="28"/>
      <c r="C17" s="28"/>
      <c r="D17" s="18" t="e">
        <f>D16*100/D16</f>
        <v>#DIV/0!</v>
      </c>
      <c r="E17" s="9" t="e">
        <f>E16*100/D16</f>
        <v>#DIV/0!</v>
      </c>
      <c r="F17" s="10" t="e">
        <f>F16*100/D16</f>
        <v>#DIV/0!</v>
      </c>
      <c r="G17" s="10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</row>
  </sheetData>
  <mergeCells count="28">
    <mergeCell ref="X7:X8"/>
    <mergeCell ref="Y7:Y8"/>
    <mergeCell ref="W1:Y1"/>
    <mergeCell ref="N7:N8"/>
    <mergeCell ref="O7:O8"/>
    <mergeCell ref="P7:P8"/>
    <mergeCell ref="Q6:V6"/>
    <mergeCell ref="Q7:S7"/>
    <mergeCell ref="T7:V7"/>
    <mergeCell ref="N6:P6"/>
    <mergeCell ref="W6:Y6"/>
    <mergeCell ref="N2:Y2"/>
    <mergeCell ref="D6:D8"/>
    <mergeCell ref="E6:G6"/>
    <mergeCell ref="B3:G3"/>
    <mergeCell ref="B2:G2"/>
    <mergeCell ref="W7:W8"/>
    <mergeCell ref="H6:M6"/>
    <mergeCell ref="H7:J7"/>
    <mergeCell ref="K7:M7"/>
    <mergeCell ref="E7:E8"/>
    <mergeCell ref="F7:F8"/>
    <mergeCell ref="G7:G8"/>
    <mergeCell ref="A17:C17"/>
    <mergeCell ref="A16:C16"/>
    <mergeCell ref="A6:A8"/>
    <mergeCell ref="B6:B8"/>
    <mergeCell ref="C6:C8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3"/>
  <sheetViews>
    <sheetView topLeftCell="H1" zoomScaleNormal="100" workbookViewId="0">
      <selection activeCell="Y22" sqref="Y22"/>
    </sheetView>
  </sheetViews>
  <sheetFormatPr defaultRowHeight="15" x14ac:dyDescent="0.25"/>
  <cols>
    <col min="2" max="2" width="19.85546875" customWidth="1"/>
    <col min="3" max="3" width="23" customWidth="1"/>
    <col min="4" max="4" width="11.42578125" customWidth="1"/>
  </cols>
  <sheetData>
    <row r="1" spans="1:34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39" t="s">
        <v>26</v>
      </c>
      <c r="AG1" s="39"/>
      <c r="AH1" s="39"/>
    </row>
    <row r="2" spans="1:34" ht="15" customHeight="1" x14ac:dyDescent="0.25">
      <c r="A2" s="1"/>
      <c r="B2" s="33" t="s">
        <v>37</v>
      </c>
      <c r="C2" s="33"/>
      <c r="D2" s="33"/>
      <c r="E2" s="33"/>
      <c r="F2" s="33"/>
      <c r="G2" s="33"/>
      <c r="H2" s="1"/>
      <c r="I2" s="1"/>
      <c r="J2" s="1"/>
      <c r="K2" s="1"/>
      <c r="L2" s="1"/>
      <c r="M2" s="1"/>
      <c r="N2" s="32" t="s">
        <v>51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4" ht="15.75" x14ac:dyDescent="0.25">
      <c r="A3" s="1"/>
      <c r="B3" s="32" t="s">
        <v>50</v>
      </c>
      <c r="C3" s="32"/>
      <c r="D3" s="32"/>
      <c r="E3" s="32"/>
      <c r="F3" s="32"/>
      <c r="G3" s="32"/>
      <c r="H3" s="2"/>
      <c r="I3" s="2"/>
      <c r="J3" s="2"/>
      <c r="K3" s="1"/>
      <c r="L3" s="1"/>
      <c r="M3" s="1"/>
      <c r="N3" s="1" t="s">
        <v>52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40" t="s">
        <v>44</v>
      </c>
      <c r="O4" s="40"/>
      <c r="P4" s="40"/>
      <c r="Q4" s="40"/>
      <c r="R4" s="40"/>
      <c r="S4" s="40"/>
      <c r="T4" s="40"/>
      <c r="U4" s="40"/>
      <c r="V4" s="40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5" customHeight="1" x14ac:dyDescent="0.25">
      <c r="A6" s="30" t="s">
        <v>0</v>
      </c>
      <c r="B6" s="31" t="s">
        <v>3</v>
      </c>
      <c r="C6" s="31" t="s">
        <v>4</v>
      </c>
      <c r="D6" s="31" t="s">
        <v>14</v>
      </c>
      <c r="E6" s="30" t="s">
        <v>5</v>
      </c>
      <c r="F6" s="30"/>
      <c r="G6" s="30"/>
      <c r="H6" s="36" t="s">
        <v>10</v>
      </c>
      <c r="I6" s="37"/>
      <c r="J6" s="37"/>
      <c r="K6" s="37"/>
      <c r="L6" s="37"/>
      <c r="M6" s="38"/>
      <c r="N6" s="31" t="s">
        <v>11</v>
      </c>
      <c r="O6" s="31"/>
      <c r="P6" s="31"/>
      <c r="Q6" s="36" t="s">
        <v>12</v>
      </c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8"/>
      <c r="AF6" s="31" t="s">
        <v>9</v>
      </c>
      <c r="AG6" s="31"/>
      <c r="AH6" s="31"/>
    </row>
    <row r="7" spans="1:34" ht="30" customHeight="1" x14ac:dyDescent="0.25">
      <c r="A7" s="30"/>
      <c r="B7" s="31"/>
      <c r="C7" s="31"/>
      <c r="D7" s="31"/>
      <c r="E7" s="34" t="s">
        <v>6</v>
      </c>
      <c r="F7" s="34" t="s">
        <v>7</v>
      </c>
      <c r="G7" s="34" t="s">
        <v>8</v>
      </c>
      <c r="H7" s="31" t="s">
        <v>22</v>
      </c>
      <c r="I7" s="31"/>
      <c r="J7" s="31"/>
      <c r="K7" s="31" t="s">
        <v>27</v>
      </c>
      <c r="L7" s="31"/>
      <c r="M7" s="31"/>
      <c r="N7" s="34" t="s">
        <v>6</v>
      </c>
      <c r="O7" s="34" t="s">
        <v>7</v>
      </c>
      <c r="P7" s="34" t="s">
        <v>8</v>
      </c>
      <c r="Q7" s="36" t="s">
        <v>28</v>
      </c>
      <c r="R7" s="37"/>
      <c r="S7" s="38"/>
      <c r="T7" s="36" t="s">
        <v>24</v>
      </c>
      <c r="U7" s="37"/>
      <c r="V7" s="38"/>
      <c r="W7" s="36" t="s">
        <v>29</v>
      </c>
      <c r="X7" s="37"/>
      <c r="Y7" s="38"/>
      <c r="Z7" s="36" t="s">
        <v>30</v>
      </c>
      <c r="AA7" s="37"/>
      <c r="AB7" s="38"/>
      <c r="AC7" s="36" t="s">
        <v>25</v>
      </c>
      <c r="AD7" s="37"/>
      <c r="AE7" s="38"/>
      <c r="AF7" s="34" t="s">
        <v>6</v>
      </c>
      <c r="AG7" s="34" t="s">
        <v>7</v>
      </c>
      <c r="AH7" s="34" t="s">
        <v>8</v>
      </c>
    </row>
    <row r="8" spans="1:34" ht="110.25" x14ac:dyDescent="0.25">
      <c r="A8" s="30"/>
      <c r="B8" s="31"/>
      <c r="C8" s="31"/>
      <c r="D8" s="31"/>
      <c r="E8" s="35"/>
      <c r="F8" s="35"/>
      <c r="G8" s="35"/>
      <c r="H8" s="11" t="s">
        <v>6</v>
      </c>
      <c r="I8" s="11" t="s">
        <v>7</v>
      </c>
      <c r="J8" s="11" t="s">
        <v>8</v>
      </c>
      <c r="K8" s="11" t="s">
        <v>6</v>
      </c>
      <c r="L8" s="11" t="s">
        <v>7</v>
      </c>
      <c r="M8" s="11" t="s">
        <v>8</v>
      </c>
      <c r="N8" s="35"/>
      <c r="O8" s="35"/>
      <c r="P8" s="35"/>
      <c r="Q8" s="11" t="s">
        <v>6</v>
      </c>
      <c r="R8" s="11" t="s">
        <v>7</v>
      </c>
      <c r="S8" s="11" t="s">
        <v>8</v>
      </c>
      <c r="T8" s="11" t="s">
        <v>6</v>
      </c>
      <c r="U8" s="11" t="s">
        <v>7</v>
      </c>
      <c r="V8" s="11" t="s">
        <v>8</v>
      </c>
      <c r="W8" s="11" t="s">
        <v>6</v>
      </c>
      <c r="X8" s="11" t="s">
        <v>7</v>
      </c>
      <c r="Y8" s="11" t="s">
        <v>8</v>
      </c>
      <c r="Z8" s="11" t="s">
        <v>6</v>
      </c>
      <c r="AA8" s="11" t="s">
        <v>7</v>
      </c>
      <c r="AB8" s="11" t="s">
        <v>8</v>
      </c>
      <c r="AC8" s="11" t="s">
        <v>6</v>
      </c>
      <c r="AD8" s="11" t="s">
        <v>7</v>
      </c>
      <c r="AE8" s="11" t="s">
        <v>8</v>
      </c>
      <c r="AF8" s="35"/>
      <c r="AG8" s="35"/>
      <c r="AH8" s="35"/>
    </row>
    <row r="9" spans="1:34" ht="31.5" x14ac:dyDescent="0.25">
      <c r="A9" s="12">
        <v>1</v>
      </c>
      <c r="B9" s="3" t="s">
        <v>49</v>
      </c>
      <c r="C9" s="6" t="s">
        <v>53</v>
      </c>
      <c r="D9" s="12">
        <v>19</v>
      </c>
      <c r="E9" s="3">
        <v>0</v>
      </c>
      <c r="F9" s="3">
        <v>10</v>
      </c>
      <c r="G9" s="3">
        <v>9</v>
      </c>
      <c r="H9" s="3">
        <v>6</v>
      </c>
      <c r="I9" s="3">
        <v>13</v>
      </c>
      <c r="J9" s="3">
        <v>0</v>
      </c>
      <c r="K9" s="3">
        <v>8</v>
      </c>
      <c r="L9" s="3">
        <v>11</v>
      </c>
      <c r="M9" s="3">
        <v>0</v>
      </c>
      <c r="N9" s="3">
        <v>9</v>
      </c>
      <c r="O9" s="3">
        <v>10</v>
      </c>
      <c r="P9" s="3">
        <v>0</v>
      </c>
      <c r="Q9" s="3">
        <v>11</v>
      </c>
      <c r="R9" s="3">
        <v>8</v>
      </c>
      <c r="S9" s="3">
        <v>0</v>
      </c>
      <c r="T9" s="3">
        <v>10</v>
      </c>
      <c r="U9" s="3">
        <v>9</v>
      </c>
      <c r="V9" s="3">
        <v>0</v>
      </c>
      <c r="W9" s="3">
        <v>5</v>
      </c>
      <c r="X9" s="3">
        <v>14</v>
      </c>
      <c r="Y9" s="3">
        <v>0</v>
      </c>
      <c r="Z9" s="3">
        <v>9</v>
      </c>
      <c r="AA9" s="3">
        <v>10</v>
      </c>
      <c r="AB9" s="3">
        <v>0</v>
      </c>
      <c r="AC9" s="3">
        <v>5</v>
      </c>
      <c r="AD9" s="3">
        <v>14</v>
      </c>
      <c r="AE9" s="3">
        <v>0</v>
      </c>
      <c r="AF9" s="3">
        <v>11</v>
      </c>
      <c r="AG9" s="3">
        <v>8</v>
      </c>
      <c r="AH9" s="3">
        <v>0</v>
      </c>
    </row>
    <row r="10" spans="1:34" ht="31.5" x14ac:dyDescent="0.25">
      <c r="A10" s="12">
        <v>2</v>
      </c>
      <c r="B10" s="3" t="s">
        <v>54</v>
      </c>
      <c r="C10" s="6" t="s">
        <v>55</v>
      </c>
      <c r="D10" s="12">
        <v>25</v>
      </c>
      <c r="E10" s="3">
        <v>16</v>
      </c>
      <c r="F10" s="3">
        <v>9</v>
      </c>
      <c r="G10" s="3">
        <v>0</v>
      </c>
      <c r="H10" s="3">
        <v>13</v>
      </c>
      <c r="I10" s="3">
        <v>9</v>
      </c>
      <c r="J10" s="3">
        <v>3</v>
      </c>
      <c r="K10" s="3">
        <v>10</v>
      </c>
      <c r="L10" s="3">
        <v>11</v>
      </c>
      <c r="M10" s="3">
        <v>4</v>
      </c>
      <c r="N10" s="3">
        <v>13</v>
      </c>
      <c r="O10" s="3">
        <v>11</v>
      </c>
      <c r="P10" s="3">
        <v>1</v>
      </c>
      <c r="Q10" s="3">
        <v>12</v>
      </c>
      <c r="R10" s="3">
        <v>11</v>
      </c>
      <c r="S10" s="3">
        <v>2</v>
      </c>
      <c r="T10" s="3">
        <v>11</v>
      </c>
      <c r="U10" s="3">
        <v>11</v>
      </c>
      <c r="V10" s="3">
        <v>3</v>
      </c>
      <c r="W10" s="3">
        <v>11</v>
      </c>
      <c r="X10" s="3">
        <v>11</v>
      </c>
      <c r="Y10" s="3">
        <v>3</v>
      </c>
      <c r="Z10" s="3">
        <v>15</v>
      </c>
      <c r="AA10" s="3">
        <v>9</v>
      </c>
      <c r="AB10" s="3">
        <v>1</v>
      </c>
      <c r="AC10" s="3">
        <v>12</v>
      </c>
      <c r="AD10" s="3">
        <v>10</v>
      </c>
      <c r="AE10" s="3">
        <v>3</v>
      </c>
      <c r="AF10" s="3">
        <v>14</v>
      </c>
      <c r="AG10" s="3">
        <v>9</v>
      </c>
      <c r="AH10" s="3">
        <v>2</v>
      </c>
    </row>
    <row r="11" spans="1:34" ht="31.5" x14ac:dyDescent="0.25">
      <c r="A11" s="12">
        <v>3</v>
      </c>
      <c r="B11" s="3" t="s">
        <v>56</v>
      </c>
      <c r="C11" s="6" t="s">
        <v>57</v>
      </c>
      <c r="D11" s="12">
        <v>25</v>
      </c>
      <c r="E11" s="3">
        <v>0</v>
      </c>
      <c r="F11" s="3">
        <v>22</v>
      </c>
      <c r="G11" s="3">
        <v>3</v>
      </c>
      <c r="H11" s="3">
        <v>0</v>
      </c>
      <c r="I11" s="3">
        <v>22</v>
      </c>
      <c r="J11" s="3">
        <v>3</v>
      </c>
      <c r="K11" s="3">
        <v>6</v>
      </c>
      <c r="L11" s="3">
        <v>17</v>
      </c>
      <c r="M11" s="3">
        <v>2</v>
      </c>
      <c r="N11" s="3">
        <v>0</v>
      </c>
      <c r="O11" s="3">
        <v>22</v>
      </c>
      <c r="P11" s="3">
        <v>3</v>
      </c>
      <c r="Q11" s="3">
        <v>0</v>
      </c>
      <c r="R11" s="3">
        <v>22</v>
      </c>
      <c r="S11" s="3">
        <v>3</v>
      </c>
      <c r="T11" s="3">
        <v>0</v>
      </c>
      <c r="U11" s="3">
        <v>22</v>
      </c>
      <c r="V11" s="3">
        <v>3</v>
      </c>
      <c r="W11" s="3">
        <v>0</v>
      </c>
      <c r="X11" s="3">
        <v>22</v>
      </c>
      <c r="Y11" s="3">
        <v>3</v>
      </c>
      <c r="Z11" s="3">
        <v>11</v>
      </c>
      <c r="AA11" s="3">
        <v>12</v>
      </c>
      <c r="AB11" s="3">
        <v>2</v>
      </c>
      <c r="AC11" s="3">
        <v>6</v>
      </c>
      <c r="AD11" s="3">
        <v>17</v>
      </c>
      <c r="AE11" s="3">
        <v>2</v>
      </c>
      <c r="AF11" s="3">
        <v>17</v>
      </c>
      <c r="AG11" s="3">
        <v>7</v>
      </c>
      <c r="AH11" s="3">
        <v>1</v>
      </c>
    </row>
    <row r="12" spans="1:34" ht="15.75" x14ac:dyDescent="0.25">
      <c r="A12" s="12">
        <v>4</v>
      </c>
      <c r="B12" s="3"/>
      <c r="C12" s="3"/>
      <c r="D12" s="1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5.75" x14ac:dyDescent="0.25">
      <c r="A13" s="12">
        <v>5</v>
      </c>
      <c r="B13" s="3"/>
      <c r="C13" s="3"/>
      <c r="D13" s="1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ht="15.75" x14ac:dyDescent="0.25">
      <c r="A14" s="12">
        <v>6</v>
      </c>
      <c r="B14" s="3"/>
      <c r="C14" s="3"/>
      <c r="D14" s="1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ht="15.75" x14ac:dyDescent="0.25">
      <c r="A15" s="12">
        <v>7</v>
      </c>
      <c r="B15" s="3"/>
      <c r="C15" s="3"/>
      <c r="D15" s="1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15.75" x14ac:dyDescent="0.25">
      <c r="A16" s="27" t="s">
        <v>15</v>
      </c>
      <c r="B16" s="28"/>
      <c r="C16" s="29"/>
      <c r="D16" s="5">
        <f>SUM(D9:D15)</f>
        <v>69</v>
      </c>
      <c r="E16" s="26">
        <f t="shared" ref="E16:AH16" si="0">SUM(E9:E15)</f>
        <v>16</v>
      </c>
      <c r="F16" s="26">
        <f t="shared" si="0"/>
        <v>41</v>
      </c>
      <c r="G16" s="26">
        <f t="shared" si="0"/>
        <v>12</v>
      </c>
      <c r="H16" s="12">
        <f t="shared" si="0"/>
        <v>19</v>
      </c>
      <c r="I16" s="12">
        <f t="shared" si="0"/>
        <v>44</v>
      </c>
      <c r="J16" s="12">
        <f t="shared" si="0"/>
        <v>6</v>
      </c>
      <c r="K16" s="26">
        <f t="shared" si="0"/>
        <v>24</v>
      </c>
      <c r="L16" s="26">
        <f t="shared" si="0"/>
        <v>39</v>
      </c>
      <c r="M16" s="26">
        <f t="shared" si="0"/>
        <v>6</v>
      </c>
      <c r="N16" s="12">
        <f t="shared" si="0"/>
        <v>22</v>
      </c>
      <c r="O16" s="12">
        <f t="shared" si="0"/>
        <v>43</v>
      </c>
      <c r="P16" s="12">
        <f t="shared" si="0"/>
        <v>4</v>
      </c>
      <c r="Q16" s="12">
        <f t="shared" si="0"/>
        <v>23</v>
      </c>
      <c r="R16" s="12">
        <f t="shared" si="0"/>
        <v>41</v>
      </c>
      <c r="S16" s="12">
        <f t="shared" si="0"/>
        <v>5</v>
      </c>
      <c r="T16" s="12">
        <f t="shared" si="0"/>
        <v>21</v>
      </c>
      <c r="U16" s="12">
        <f t="shared" si="0"/>
        <v>42</v>
      </c>
      <c r="V16" s="12">
        <f t="shared" si="0"/>
        <v>6</v>
      </c>
      <c r="W16" s="12">
        <f t="shared" si="0"/>
        <v>16</v>
      </c>
      <c r="X16" s="12">
        <f t="shared" si="0"/>
        <v>47</v>
      </c>
      <c r="Y16" s="12">
        <f t="shared" si="0"/>
        <v>6</v>
      </c>
      <c r="Z16" s="12">
        <f t="shared" si="0"/>
        <v>35</v>
      </c>
      <c r="AA16" s="12">
        <f t="shared" si="0"/>
        <v>31</v>
      </c>
      <c r="AB16" s="12">
        <f t="shared" si="0"/>
        <v>3</v>
      </c>
      <c r="AC16" s="26">
        <f t="shared" si="0"/>
        <v>23</v>
      </c>
      <c r="AD16" s="26">
        <f t="shared" si="0"/>
        <v>41</v>
      </c>
      <c r="AE16" s="26">
        <f t="shared" si="0"/>
        <v>5</v>
      </c>
      <c r="AF16" s="26">
        <f t="shared" si="0"/>
        <v>42</v>
      </c>
      <c r="AG16" s="26">
        <f t="shared" si="0"/>
        <v>24</v>
      </c>
      <c r="AH16" s="26">
        <f t="shared" si="0"/>
        <v>3</v>
      </c>
    </row>
    <row r="17" spans="1:34" ht="15.75" x14ac:dyDescent="0.25">
      <c r="A17" s="27" t="s">
        <v>16</v>
      </c>
      <c r="B17" s="28"/>
      <c r="C17" s="28"/>
      <c r="D17" s="18">
        <f>D16*100/D16</f>
        <v>100</v>
      </c>
      <c r="E17" s="9">
        <f>E16*100/D16</f>
        <v>23.188405797101449</v>
      </c>
      <c r="F17" s="10">
        <f>F16*100/D16</f>
        <v>59.420289855072461</v>
      </c>
      <c r="G17" s="10">
        <f>G16*100/D16</f>
        <v>17.391304347826086</v>
      </c>
      <c r="H17" s="10">
        <f>H16*100/D16</f>
        <v>27.536231884057973</v>
      </c>
      <c r="I17" s="10">
        <f>I16*100/D16</f>
        <v>63.768115942028984</v>
      </c>
      <c r="J17" s="10">
        <f>J16*100/D16</f>
        <v>8.695652173913043</v>
      </c>
      <c r="K17" s="10">
        <f>K16*100/D16</f>
        <v>34.782608695652172</v>
      </c>
      <c r="L17" s="10">
        <f>L16*100/D16</f>
        <v>56.521739130434781</v>
      </c>
      <c r="M17" s="10">
        <f>M16*100/D16</f>
        <v>8.695652173913043</v>
      </c>
      <c r="N17" s="10">
        <f>N16*100/D16</f>
        <v>31.884057971014492</v>
      </c>
      <c r="O17" s="10">
        <f>O16*100/D16</f>
        <v>62.318840579710148</v>
      </c>
      <c r="P17" s="10">
        <f>P16*100/D16</f>
        <v>5.7971014492753623</v>
      </c>
      <c r="Q17" s="10">
        <f>Q16*100/D16</f>
        <v>33.333333333333336</v>
      </c>
      <c r="R17" s="10">
        <f>R16*100/D16</f>
        <v>59.420289855072461</v>
      </c>
      <c r="S17" s="10">
        <f>S16*100/D16</f>
        <v>7.2463768115942031</v>
      </c>
      <c r="T17" s="10">
        <f>T16*100/D16</f>
        <v>30.434782608695652</v>
      </c>
      <c r="U17" s="10">
        <f>U16*100/D16</f>
        <v>60.869565217391305</v>
      </c>
      <c r="V17" s="10">
        <f>V16*100/D16</f>
        <v>8.695652173913043</v>
      </c>
      <c r="W17" s="10">
        <f>W16*100/D16</f>
        <v>23.188405797101449</v>
      </c>
      <c r="X17" s="10">
        <f>X16*100/D16</f>
        <v>68.115942028985501</v>
      </c>
      <c r="Y17" s="10">
        <f>Y16*100/D16</f>
        <v>8.695652173913043</v>
      </c>
      <c r="Z17" s="10">
        <f>Z16*100/D16</f>
        <v>50.724637681159422</v>
      </c>
      <c r="AA17" s="10">
        <f>AA16*100/D16</f>
        <v>44.927536231884055</v>
      </c>
      <c r="AB17" s="10">
        <f>AB16*100/D16</f>
        <v>4.3478260869565215</v>
      </c>
      <c r="AC17" s="10">
        <f>AC16*100/D16</f>
        <v>33.333333333333336</v>
      </c>
      <c r="AD17" s="10">
        <f>AD16*100/D16</f>
        <v>59.420289855072461</v>
      </c>
      <c r="AE17" s="10">
        <f>AE16*100/D16</f>
        <v>7.2463768115942031</v>
      </c>
      <c r="AF17" s="10">
        <f>AF16*100/D16</f>
        <v>60.869565217391305</v>
      </c>
      <c r="AG17" s="10">
        <f>AG16*100/D16</f>
        <v>34.782608695652172</v>
      </c>
      <c r="AH17" s="10">
        <f>AH16*100/D16</f>
        <v>4.3478260869565215</v>
      </c>
    </row>
    <row r="22" spans="1:34" ht="28.5" x14ac:dyDescent="0.45">
      <c r="Q22" s="22"/>
    </row>
    <row r="23" spans="1:34" ht="28.5" x14ac:dyDescent="0.45">
      <c r="Q23" s="22"/>
      <c r="R23" s="21"/>
    </row>
  </sheetData>
  <mergeCells count="32">
    <mergeCell ref="N2:AH2"/>
    <mergeCell ref="Q6:AE6"/>
    <mergeCell ref="N4:V4"/>
    <mergeCell ref="AF1:AH1"/>
    <mergeCell ref="A17:C17"/>
    <mergeCell ref="A16:C16"/>
    <mergeCell ref="A6:A8"/>
    <mergeCell ref="B6:B8"/>
    <mergeCell ref="C6:C8"/>
    <mergeCell ref="D6:D8"/>
    <mergeCell ref="E6:G6"/>
    <mergeCell ref="B2:G2"/>
    <mergeCell ref="B3:G3"/>
    <mergeCell ref="Q7:S7"/>
    <mergeCell ref="T7:V7"/>
    <mergeCell ref="W7:Y7"/>
    <mergeCell ref="H6:M6"/>
    <mergeCell ref="H7:J7"/>
    <mergeCell ref="K7:M7"/>
    <mergeCell ref="N6:P6"/>
    <mergeCell ref="AF6:AH6"/>
    <mergeCell ref="Z7:AB7"/>
    <mergeCell ref="AC7:AE7"/>
    <mergeCell ref="P7:P8"/>
    <mergeCell ref="AF7:AF8"/>
    <mergeCell ref="AG7:AG8"/>
    <mergeCell ref="AH7:AH8"/>
    <mergeCell ref="E7:E8"/>
    <mergeCell ref="F7:F8"/>
    <mergeCell ref="G7:G8"/>
    <mergeCell ref="N7:N8"/>
    <mergeCell ref="O7:O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7"/>
  <sheetViews>
    <sheetView topLeftCell="C1" zoomScale="80" zoomScaleNormal="80" workbookViewId="0">
      <selection activeCell="Q25" sqref="Q25"/>
    </sheetView>
  </sheetViews>
  <sheetFormatPr defaultRowHeight="15" x14ac:dyDescent="0.25"/>
  <cols>
    <col min="2" max="2" width="20.42578125" customWidth="1"/>
    <col min="3" max="3" width="24.140625" customWidth="1"/>
  </cols>
  <sheetData>
    <row r="1" spans="1:37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39" t="s">
        <v>26</v>
      </c>
      <c r="AJ1" s="39"/>
      <c r="AK1" s="39"/>
    </row>
    <row r="2" spans="1:37" ht="15" customHeight="1" x14ac:dyDescent="0.25">
      <c r="A2" s="1"/>
      <c r="B2" s="33" t="s">
        <v>38</v>
      </c>
      <c r="C2" s="33"/>
      <c r="D2" s="33"/>
      <c r="E2" s="33"/>
      <c r="F2" s="33"/>
      <c r="G2" s="33"/>
      <c r="H2" s="1"/>
      <c r="I2" s="1"/>
      <c r="J2" s="1"/>
      <c r="K2" s="1"/>
      <c r="L2" s="1"/>
      <c r="M2" s="1"/>
      <c r="N2" s="1"/>
      <c r="O2" s="1"/>
      <c r="P2" s="1"/>
      <c r="Q2" s="32" t="s">
        <v>46</v>
      </c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3" spans="1:37" ht="15.75" x14ac:dyDescent="0.25">
      <c r="A3" s="1"/>
      <c r="B3" s="32" t="s">
        <v>45</v>
      </c>
      <c r="C3" s="32"/>
      <c r="D3" s="32"/>
      <c r="E3" s="32"/>
      <c r="F3" s="32"/>
      <c r="G3" s="32"/>
      <c r="H3" s="2"/>
      <c r="I3" s="2"/>
      <c r="J3" s="2"/>
      <c r="K3" s="2"/>
      <c r="L3" s="2"/>
      <c r="M3" s="2"/>
      <c r="N3" s="2"/>
      <c r="O3" s="2"/>
      <c r="P3" s="2"/>
      <c r="Q3" s="1" t="s">
        <v>47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0" t="s">
        <v>48</v>
      </c>
      <c r="R4" s="40"/>
      <c r="S4" s="40"/>
      <c r="T4" s="40"/>
      <c r="U4" s="40"/>
      <c r="V4" s="40"/>
      <c r="W4" s="40"/>
      <c r="X4" s="40"/>
      <c r="Y4" s="40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5" spans="1:3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60.75" customHeight="1" x14ac:dyDescent="0.25">
      <c r="A6" s="30" t="s">
        <v>0</v>
      </c>
      <c r="B6" s="31" t="s">
        <v>3</v>
      </c>
      <c r="C6" s="31" t="s">
        <v>4</v>
      </c>
      <c r="D6" s="31" t="s">
        <v>14</v>
      </c>
      <c r="E6" s="30" t="s">
        <v>5</v>
      </c>
      <c r="F6" s="30"/>
      <c r="G6" s="30"/>
      <c r="H6" s="36" t="s">
        <v>10</v>
      </c>
      <c r="I6" s="37"/>
      <c r="J6" s="37"/>
      <c r="K6" s="37"/>
      <c r="L6" s="37"/>
      <c r="M6" s="37"/>
      <c r="N6" s="37"/>
      <c r="O6" s="37"/>
      <c r="P6" s="38"/>
      <c r="Q6" s="31" t="s">
        <v>11</v>
      </c>
      <c r="R6" s="31"/>
      <c r="S6" s="31"/>
      <c r="T6" s="36" t="s">
        <v>12</v>
      </c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8"/>
      <c r="AI6" s="31" t="s">
        <v>9</v>
      </c>
      <c r="AJ6" s="31"/>
      <c r="AK6" s="31"/>
    </row>
    <row r="7" spans="1:37" ht="29.25" customHeight="1" x14ac:dyDescent="0.25">
      <c r="A7" s="30"/>
      <c r="B7" s="31"/>
      <c r="C7" s="31"/>
      <c r="D7" s="31"/>
      <c r="E7" s="34" t="s">
        <v>6</v>
      </c>
      <c r="F7" s="34" t="s">
        <v>7</v>
      </c>
      <c r="G7" s="34" t="s">
        <v>8</v>
      </c>
      <c r="H7" s="31" t="s">
        <v>22</v>
      </c>
      <c r="I7" s="31"/>
      <c r="J7" s="31"/>
      <c r="K7" s="31" t="s">
        <v>27</v>
      </c>
      <c r="L7" s="31"/>
      <c r="M7" s="31"/>
      <c r="N7" s="31" t="s">
        <v>33</v>
      </c>
      <c r="O7" s="31"/>
      <c r="P7" s="31"/>
      <c r="Q7" s="34" t="s">
        <v>6</v>
      </c>
      <c r="R7" s="34" t="s">
        <v>7</v>
      </c>
      <c r="S7" s="34" t="s">
        <v>8</v>
      </c>
      <c r="T7" s="36" t="s">
        <v>28</v>
      </c>
      <c r="U7" s="37"/>
      <c r="V7" s="38"/>
      <c r="W7" s="36" t="s">
        <v>24</v>
      </c>
      <c r="X7" s="37"/>
      <c r="Y7" s="38"/>
      <c r="Z7" s="36" t="s">
        <v>29</v>
      </c>
      <c r="AA7" s="37"/>
      <c r="AB7" s="38"/>
      <c r="AC7" s="36" t="s">
        <v>30</v>
      </c>
      <c r="AD7" s="37"/>
      <c r="AE7" s="38"/>
      <c r="AF7" s="36" t="s">
        <v>25</v>
      </c>
      <c r="AG7" s="37"/>
      <c r="AH7" s="38"/>
      <c r="AI7" s="34" t="s">
        <v>6</v>
      </c>
      <c r="AJ7" s="34" t="s">
        <v>7</v>
      </c>
      <c r="AK7" s="34" t="s">
        <v>8</v>
      </c>
    </row>
    <row r="8" spans="1:37" ht="84.75" customHeight="1" x14ac:dyDescent="0.25">
      <c r="A8" s="30"/>
      <c r="B8" s="31"/>
      <c r="C8" s="31"/>
      <c r="D8" s="31"/>
      <c r="E8" s="35"/>
      <c r="F8" s="35"/>
      <c r="G8" s="35"/>
      <c r="H8" s="11" t="s">
        <v>6</v>
      </c>
      <c r="I8" s="11" t="s">
        <v>7</v>
      </c>
      <c r="J8" s="11" t="s">
        <v>8</v>
      </c>
      <c r="K8" s="11" t="s">
        <v>6</v>
      </c>
      <c r="L8" s="11" t="s">
        <v>7</v>
      </c>
      <c r="M8" s="11" t="s">
        <v>8</v>
      </c>
      <c r="N8" s="11" t="s">
        <v>6</v>
      </c>
      <c r="O8" s="11" t="s">
        <v>7</v>
      </c>
      <c r="P8" s="11" t="s">
        <v>8</v>
      </c>
      <c r="Q8" s="35"/>
      <c r="R8" s="35"/>
      <c r="S8" s="35"/>
      <c r="T8" s="11" t="s">
        <v>6</v>
      </c>
      <c r="U8" s="11" t="s">
        <v>7</v>
      </c>
      <c r="V8" s="11" t="s">
        <v>8</v>
      </c>
      <c r="W8" s="11" t="s">
        <v>6</v>
      </c>
      <c r="X8" s="11" t="s">
        <v>7</v>
      </c>
      <c r="Y8" s="11" t="s">
        <v>8</v>
      </c>
      <c r="Z8" s="11" t="s">
        <v>6</v>
      </c>
      <c r="AA8" s="11" t="s">
        <v>7</v>
      </c>
      <c r="AB8" s="11" t="s">
        <v>8</v>
      </c>
      <c r="AC8" s="11" t="s">
        <v>6</v>
      </c>
      <c r="AD8" s="11" t="s">
        <v>7</v>
      </c>
      <c r="AE8" s="11" t="s">
        <v>8</v>
      </c>
      <c r="AF8" s="11" t="s">
        <v>6</v>
      </c>
      <c r="AG8" s="11" t="s">
        <v>7</v>
      </c>
      <c r="AH8" s="11" t="s">
        <v>8</v>
      </c>
      <c r="AI8" s="35"/>
      <c r="AJ8" s="35"/>
      <c r="AK8" s="35"/>
    </row>
    <row r="9" spans="1:37" ht="31.5" x14ac:dyDescent="0.25">
      <c r="A9" s="12">
        <v>1</v>
      </c>
      <c r="B9" s="3" t="s">
        <v>58</v>
      </c>
      <c r="C9" s="6" t="s">
        <v>59</v>
      </c>
      <c r="D9" s="12">
        <v>25</v>
      </c>
      <c r="E9" s="3">
        <v>24</v>
      </c>
      <c r="F9" s="3">
        <v>1</v>
      </c>
      <c r="G9" s="3">
        <v>0</v>
      </c>
      <c r="H9" s="3">
        <v>21</v>
      </c>
      <c r="I9" s="3">
        <v>4</v>
      </c>
      <c r="J9" s="3">
        <v>0</v>
      </c>
      <c r="K9" s="3">
        <v>21</v>
      </c>
      <c r="L9" s="3">
        <v>4</v>
      </c>
      <c r="M9" s="3">
        <v>0</v>
      </c>
      <c r="N9" s="3">
        <v>21</v>
      </c>
      <c r="O9" s="3">
        <v>4</v>
      </c>
      <c r="P9" s="3">
        <v>0</v>
      </c>
      <c r="Q9" s="3">
        <v>22</v>
      </c>
      <c r="R9" s="3">
        <v>3</v>
      </c>
      <c r="S9" s="3">
        <v>0</v>
      </c>
      <c r="T9" s="3">
        <v>23</v>
      </c>
      <c r="U9" s="3">
        <v>2</v>
      </c>
      <c r="V9" s="3">
        <v>0</v>
      </c>
      <c r="W9" s="3">
        <v>23</v>
      </c>
      <c r="X9" s="3">
        <v>2</v>
      </c>
      <c r="Y9" s="3">
        <v>0</v>
      </c>
      <c r="Z9" s="3">
        <v>24</v>
      </c>
      <c r="AA9" s="3">
        <v>1</v>
      </c>
      <c r="AB9" s="3">
        <v>0</v>
      </c>
      <c r="AC9" s="3">
        <v>24</v>
      </c>
      <c r="AD9" s="3">
        <v>1</v>
      </c>
      <c r="AE9" s="3">
        <v>0</v>
      </c>
      <c r="AF9" s="3">
        <v>24</v>
      </c>
      <c r="AG9" s="3">
        <v>1</v>
      </c>
      <c r="AH9" s="3">
        <v>0</v>
      </c>
      <c r="AI9" s="3">
        <v>24</v>
      </c>
      <c r="AJ9" s="3">
        <v>1</v>
      </c>
      <c r="AK9" s="3">
        <v>0</v>
      </c>
    </row>
    <row r="10" spans="1:37" ht="15.75" x14ac:dyDescent="0.25">
      <c r="A10" s="12">
        <v>2</v>
      </c>
      <c r="B10" s="3" t="s">
        <v>60</v>
      </c>
      <c r="C10" s="3" t="s">
        <v>61</v>
      </c>
      <c r="D10" s="12">
        <v>24</v>
      </c>
      <c r="E10" s="3">
        <v>23</v>
      </c>
      <c r="F10" s="3">
        <v>1</v>
      </c>
      <c r="G10" s="3">
        <v>0</v>
      </c>
      <c r="H10" s="3">
        <v>19</v>
      </c>
      <c r="I10" s="3">
        <v>5</v>
      </c>
      <c r="J10" s="3">
        <v>0</v>
      </c>
      <c r="K10" s="3">
        <v>20</v>
      </c>
      <c r="L10" s="3">
        <v>4</v>
      </c>
      <c r="M10" s="3">
        <v>0</v>
      </c>
      <c r="N10" s="3">
        <v>21</v>
      </c>
      <c r="O10" s="3">
        <v>3</v>
      </c>
      <c r="P10" s="3">
        <v>0</v>
      </c>
      <c r="Q10" s="3">
        <v>21</v>
      </c>
      <c r="R10" s="3">
        <v>3</v>
      </c>
      <c r="S10" s="3">
        <v>0</v>
      </c>
      <c r="T10" s="3">
        <v>21</v>
      </c>
      <c r="U10" s="3">
        <v>3</v>
      </c>
      <c r="V10" s="3">
        <v>0</v>
      </c>
      <c r="W10" s="3">
        <v>21</v>
      </c>
      <c r="X10" s="3">
        <v>3</v>
      </c>
      <c r="Y10" s="3">
        <v>0</v>
      </c>
      <c r="Z10" s="3">
        <v>22</v>
      </c>
      <c r="AA10" s="3">
        <v>2</v>
      </c>
      <c r="AB10" s="3">
        <v>0</v>
      </c>
      <c r="AC10" s="3">
        <v>23</v>
      </c>
      <c r="AD10" s="3">
        <v>1</v>
      </c>
      <c r="AE10" s="3">
        <v>0</v>
      </c>
      <c r="AF10" s="3">
        <v>22</v>
      </c>
      <c r="AG10" s="3">
        <v>2</v>
      </c>
      <c r="AH10" s="3">
        <v>0</v>
      </c>
      <c r="AI10" s="3">
        <v>23</v>
      </c>
      <c r="AJ10" s="3">
        <v>1</v>
      </c>
      <c r="AK10" s="3">
        <v>0</v>
      </c>
    </row>
    <row r="11" spans="1:37" ht="15.75" x14ac:dyDescent="0.25">
      <c r="A11" s="12">
        <v>3</v>
      </c>
      <c r="B11" s="3"/>
      <c r="C11" s="3"/>
      <c r="D11" s="1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.75" x14ac:dyDescent="0.25">
      <c r="A12" s="12">
        <v>4</v>
      </c>
      <c r="B12" s="3"/>
      <c r="C12" s="3"/>
      <c r="D12" s="1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5.75" x14ac:dyDescent="0.25">
      <c r="A13" s="12">
        <v>5</v>
      </c>
      <c r="B13" s="3"/>
      <c r="C13" s="3"/>
      <c r="D13" s="1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.75" x14ac:dyDescent="0.25">
      <c r="A14" s="12">
        <v>6</v>
      </c>
      <c r="B14" s="3"/>
      <c r="C14" s="3"/>
      <c r="D14" s="1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5.75" x14ac:dyDescent="0.25">
      <c r="A15" s="12">
        <v>7</v>
      </c>
      <c r="B15" s="3"/>
      <c r="C15" s="3"/>
      <c r="D15" s="1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5.75" x14ac:dyDescent="0.25">
      <c r="A16" s="27" t="s">
        <v>15</v>
      </c>
      <c r="B16" s="28"/>
      <c r="C16" s="29"/>
      <c r="D16" s="17">
        <f>SUM(D9:D15)</f>
        <v>49</v>
      </c>
      <c r="E16" s="8">
        <f t="shared" ref="E16:AK16" si="0">SUM(E9:E15)</f>
        <v>47</v>
      </c>
      <c r="F16" s="8">
        <f t="shared" si="0"/>
        <v>2</v>
      </c>
      <c r="G16" s="8">
        <f t="shared" si="0"/>
        <v>0</v>
      </c>
      <c r="H16" s="8">
        <f t="shared" si="0"/>
        <v>40</v>
      </c>
      <c r="I16" s="8">
        <f t="shared" si="0"/>
        <v>9</v>
      </c>
      <c r="J16" s="8">
        <f t="shared" si="0"/>
        <v>0</v>
      </c>
      <c r="K16" s="8">
        <f t="shared" si="0"/>
        <v>41</v>
      </c>
      <c r="L16" s="8">
        <f t="shared" si="0"/>
        <v>8</v>
      </c>
      <c r="M16" s="8">
        <f t="shared" si="0"/>
        <v>0</v>
      </c>
      <c r="N16" s="8">
        <f t="shared" si="0"/>
        <v>42</v>
      </c>
      <c r="O16" s="8">
        <f t="shared" si="0"/>
        <v>7</v>
      </c>
      <c r="P16" s="8">
        <f t="shared" si="0"/>
        <v>0</v>
      </c>
      <c r="Q16" s="8">
        <f t="shared" si="0"/>
        <v>43</v>
      </c>
      <c r="R16" s="8">
        <f t="shared" si="0"/>
        <v>6</v>
      </c>
      <c r="S16" s="8">
        <f t="shared" si="0"/>
        <v>0</v>
      </c>
      <c r="T16" s="8">
        <f t="shared" si="0"/>
        <v>44</v>
      </c>
      <c r="U16" s="8">
        <f t="shared" si="0"/>
        <v>5</v>
      </c>
      <c r="V16" s="8">
        <f t="shared" si="0"/>
        <v>0</v>
      </c>
      <c r="W16" s="8">
        <f t="shared" si="0"/>
        <v>44</v>
      </c>
      <c r="X16" s="8">
        <f t="shared" si="0"/>
        <v>5</v>
      </c>
      <c r="Y16" s="8">
        <f t="shared" si="0"/>
        <v>0</v>
      </c>
      <c r="Z16" s="8">
        <f t="shared" si="0"/>
        <v>46</v>
      </c>
      <c r="AA16" s="8">
        <f t="shared" si="0"/>
        <v>3</v>
      </c>
      <c r="AB16" s="8">
        <f t="shared" si="0"/>
        <v>0</v>
      </c>
      <c r="AC16" s="8">
        <f t="shared" si="0"/>
        <v>47</v>
      </c>
      <c r="AD16" s="8">
        <f t="shared" si="0"/>
        <v>2</v>
      </c>
      <c r="AE16" s="8">
        <f t="shared" si="0"/>
        <v>0</v>
      </c>
      <c r="AF16" s="8">
        <f t="shared" si="0"/>
        <v>46</v>
      </c>
      <c r="AG16" s="8">
        <f t="shared" si="0"/>
        <v>3</v>
      </c>
      <c r="AH16" s="8">
        <f t="shared" si="0"/>
        <v>0</v>
      </c>
      <c r="AI16" s="8">
        <f t="shared" si="0"/>
        <v>47</v>
      </c>
      <c r="AJ16" s="8">
        <f t="shared" si="0"/>
        <v>2</v>
      </c>
      <c r="AK16" s="8">
        <f t="shared" si="0"/>
        <v>0</v>
      </c>
    </row>
    <row r="17" spans="1:37" ht="15.75" x14ac:dyDescent="0.25">
      <c r="A17" s="27" t="s">
        <v>16</v>
      </c>
      <c r="B17" s="28"/>
      <c r="C17" s="28"/>
      <c r="D17" s="18">
        <f>D16*100/D16</f>
        <v>100</v>
      </c>
      <c r="E17" s="9">
        <f>E16*100/D16</f>
        <v>95.91836734693878</v>
      </c>
      <c r="F17" s="10">
        <f>F16*100/D16</f>
        <v>4.0816326530612246</v>
      </c>
      <c r="G17" s="10">
        <f>G16*100/D16</f>
        <v>0</v>
      </c>
      <c r="H17" s="10">
        <f>H16*100/D16</f>
        <v>81.632653061224488</v>
      </c>
      <c r="I17" s="10">
        <f>I16*100/D16</f>
        <v>18.367346938775512</v>
      </c>
      <c r="J17" s="10">
        <f>J16*100/D16</f>
        <v>0</v>
      </c>
      <c r="K17" s="10">
        <f>K16*100/D16</f>
        <v>83.673469387755105</v>
      </c>
      <c r="L17" s="10">
        <f>L16*100/D16</f>
        <v>16.326530612244898</v>
      </c>
      <c r="M17" s="10">
        <f>M16*100/D16</f>
        <v>0</v>
      </c>
      <c r="N17" s="10">
        <f>N16*100/D16</f>
        <v>85.714285714285708</v>
      </c>
      <c r="O17" s="10">
        <f>O16*100/D16</f>
        <v>14.285714285714286</v>
      </c>
      <c r="P17" s="10">
        <f>P16*100/D16</f>
        <v>0</v>
      </c>
      <c r="Q17" s="10">
        <f>Q16*100/D16</f>
        <v>87.755102040816325</v>
      </c>
      <c r="R17" s="10">
        <f>R16*100/D16</f>
        <v>12.244897959183673</v>
      </c>
      <c r="S17" s="10">
        <f>S16*100/D16</f>
        <v>0</v>
      </c>
      <c r="T17" s="10">
        <f>T16*100/D16</f>
        <v>89.795918367346943</v>
      </c>
      <c r="U17" s="10">
        <f>U16*100/D16</f>
        <v>10.204081632653061</v>
      </c>
      <c r="V17" s="10">
        <f>V16*100/D16</f>
        <v>0</v>
      </c>
      <c r="W17" s="10">
        <f>W16*100/D16</f>
        <v>89.795918367346943</v>
      </c>
      <c r="X17" s="10">
        <f>X16*100/D16</f>
        <v>10.204081632653061</v>
      </c>
      <c r="Y17" s="10">
        <f>Y16*100/D16</f>
        <v>0</v>
      </c>
      <c r="Z17" s="10">
        <f>Z16*100/D16</f>
        <v>93.877551020408163</v>
      </c>
      <c r="AA17" s="10">
        <f>AA16*100/D16</f>
        <v>6.1224489795918364</v>
      </c>
      <c r="AB17" s="10">
        <f>AB16*100/D16</f>
        <v>0</v>
      </c>
      <c r="AC17" s="10">
        <f>AC16*100/D16</f>
        <v>95.91836734693878</v>
      </c>
      <c r="AD17" s="10">
        <f>AD16*100/D16</f>
        <v>4.0816326530612246</v>
      </c>
      <c r="AE17" s="10">
        <f>AE16*100/D16</f>
        <v>0</v>
      </c>
      <c r="AF17" s="10">
        <f>AF16*100/D16</f>
        <v>93.877551020408163</v>
      </c>
      <c r="AG17" s="10">
        <f>AG16*100/D16</f>
        <v>6.1224489795918364</v>
      </c>
      <c r="AH17" s="10">
        <f>AH16*100/D16</f>
        <v>0</v>
      </c>
      <c r="AI17" s="10">
        <f>AI16*100/D16</f>
        <v>95.91836734693878</v>
      </c>
      <c r="AJ17" s="10">
        <f>AJ16*100/D16</f>
        <v>4.0816326530612246</v>
      </c>
      <c r="AK17" s="10">
        <f>AK16*100/D16</f>
        <v>0</v>
      </c>
    </row>
  </sheetData>
  <mergeCells count="33">
    <mergeCell ref="AI1:AK1"/>
    <mergeCell ref="B3:G3"/>
    <mergeCell ref="H6:P6"/>
    <mergeCell ref="D6:D8"/>
    <mergeCell ref="E6:G6"/>
    <mergeCell ref="H7:J7"/>
    <mergeCell ref="Q7:Q8"/>
    <mergeCell ref="R7:R8"/>
    <mergeCell ref="S7:S8"/>
    <mergeCell ref="T7:V7"/>
    <mergeCell ref="W7:Y7"/>
    <mergeCell ref="Q6:S6"/>
    <mergeCell ref="AI6:AK6"/>
    <mergeCell ref="Q2:AK2"/>
    <mergeCell ref="AJ7:AJ8"/>
    <mergeCell ref="AK7:AK8"/>
    <mergeCell ref="A17:C17"/>
    <mergeCell ref="A16:C16"/>
    <mergeCell ref="A6:A8"/>
    <mergeCell ref="B6:B8"/>
    <mergeCell ref="C6:C8"/>
    <mergeCell ref="AI7:AI8"/>
    <mergeCell ref="Z7:AB7"/>
    <mergeCell ref="AC7:AE7"/>
    <mergeCell ref="AF7:AH7"/>
    <mergeCell ref="B2:G2"/>
    <mergeCell ref="K7:M7"/>
    <mergeCell ref="N7:P7"/>
    <mergeCell ref="E7:E8"/>
    <mergeCell ref="F7:F8"/>
    <mergeCell ref="G7:G8"/>
    <mergeCell ref="Q4:Y4"/>
    <mergeCell ref="T6:AH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20"/>
  <sheetViews>
    <sheetView zoomScale="70" zoomScaleNormal="70" workbookViewId="0">
      <selection activeCell="X24" sqref="X24"/>
    </sheetView>
  </sheetViews>
  <sheetFormatPr defaultRowHeight="15" x14ac:dyDescent="0.25"/>
  <cols>
    <col min="2" max="2" width="21.7109375" customWidth="1"/>
    <col min="3" max="3" width="22.7109375" customWidth="1"/>
    <col min="4" max="4" width="11.140625" customWidth="1"/>
  </cols>
  <sheetData>
    <row r="1" spans="1:37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39" t="s">
        <v>26</v>
      </c>
      <c r="AJ1" s="39"/>
      <c r="AK1" s="39"/>
    </row>
    <row r="2" spans="1:37" ht="15" customHeight="1" x14ac:dyDescent="0.25">
      <c r="A2" s="1"/>
      <c r="B2" s="33" t="s">
        <v>62</v>
      </c>
      <c r="C2" s="33"/>
      <c r="D2" s="33"/>
      <c r="E2" s="33"/>
      <c r="F2" s="33"/>
      <c r="G2" s="33"/>
      <c r="H2" s="1"/>
      <c r="I2" s="1"/>
      <c r="J2" s="1"/>
      <c r="K2" s="1"/>
      <c r="L2" s="1"/>
      <c r="M2" s="1"/>
      <c r="N2" s="1"/>
      <c r="O2" s="1"/>
      <c r="P2" s="1"/>
      <c r="Q2" s="32" t="s">
        <v>42</v>
      </c>
      <c r="R2" s="32"/>
      <c r="S2" s="32"/>
      <c r="T2" s="32"/>
      <c r="U2" s="32"/>
      <c r="V2" s="32"/>
      <c r="W2" s="32"/>
      <c r="X2" s="32"/>
      <c r="Y2" s="32"/>
      <c r="Z2" s="3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5.75" x14ac:dyDescent="0.25">
      <c r="A3" s="1"/>
      <c r="B3" s="32" t="s">
        <v>50</v>
      </c>
      <c r="C3" s="32"/>
      <c r="D3" s="32"/>
      <c r="E3" s="32"/>
      <c r="F3" s="32"/>
      <c r="G3" s="32"/>
      <c r="H3" s="2"/>
      <c r="I3" s="2"/>
      <c r="J3" s="2"/>
      <c r="K3" s="2"/>
      <c r="L3" s="2"/>
      <c r="M3" s="2"/>
      <c r="N3" s="2"/>
      <c r="O3" s="2"/>
      <c r="P3" s="2"/>
      <c r="Q3" s="32" t="s">
        <v>63</v>
      </c>
      <c r="R3" s="32"/>
      <c r="S3" s="32"/>
      <c r="T3" s="32"/>
      <c r="U3" s="32"/>
      <c r="V3" s="32"/>
      <c r="W3" s="32"/>
      <c r="X3" s="32"/>
      <c r="Y3" s="32"/>
      <c r="Z3" s="3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0" t="s">
        <v>48</v>
      </c>
      <c r="R4" s="40"/>
      <c r="S4" s="40"/>
      <c r="T4" s="40"/>
      <c r="U4" s="40"/>
      <c r="V4" s="40"/>
      <c r="W4" s="40"/>
      <c r="X4" s="40"/>
      <c r="Y4" s="40"/>
      <c r="Z4" s="40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5" spans="1:3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55.5" customHeight="1" x14ac:dyDescent="0.25">
      <c r="A6" s="30" t="s">
        <v>0</v>
      </c>
      <c r="B6" s="31" t="s">
        <v>3</v>
      </c>
      <c r="C6" s="31" t="s">
        <v>4</v>
      </c>
      <c r="D6" s="31" t="s">
        <v>14</v>
      </c>
      <c r="E6" s="30" t="s">
        <v>5</v>
      </c>
      <c r="F6" s="30"/>
      <c r="G6" s="30"/>
      <c r="H6" s="36" t="s">
        <v>10</v>
      </c>
      <c r="I6" s="37"/>
      <c r="J6" s="37"/>
      <c r="K6" s="37"/>
      <c r="L6" s="37"/>
      <c r="M6" s="37"/>
      <c r="N6" s="37"/>
      <c r="O6" s="37"/>
      <c r="P6" s="38"/>
      <c r="Q6" s="31" t="s">
        <v>11</v>
      </c>
      <c r="R6" s="31"/>
      <c r="S6" s="31"/>
      <c r="T6" s="36" t="s">
        <v>12</v>
      </c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8"/>
      <c r="AI6" s="31" t="s">
        <v>9</v>
      </c>
      <c r="AJ6" s="31"/>
      <c r="AK6" s="31"/>
    </row>
    <row r="7" spans="1:37" ht="15" customHeight="1" x14ac:dyDescent="0.25">
      <c r="A7" s="30"/>
      <c r="B7" s="31"/>
      <c r="C7" s="31"/>
      <c r="D7" s="31"/>
      <c r="E7" s="34" t="s">
        <v>6</v>
      </c>
      <c r="F7" s="34" t="s">
        <v>7</v>
      </c>
      <c r="G7" s="34" t="s">
        <v>8</v>
      </c>
      <c r="H7" s="36" t="s">
        <v>22</v>
      </c>
      <c r="I7" s="37"/>
      <c r="J7" s="38"/>
      <c r="K7" s="36" t="s">
        <v>27</v>
      </c>
      <c r="L7" s="37"/>
      <c r="M7" s="38"/>
      <c r="N7" s="36" t="s">
        <v>33</v>
      </c>
      <c r="O7" s="37"/>
      <c r="P7" s="38"/>
      <c r="Q7" s="34" t="s">
        <v>6</v>
      </c>
      <c r="R7" s="34" t="s">
        <v>7</v>
      </c>
      <c r="S7" s="34" t="s">
        <v>8</v>
      </c>
      <c r="T7" s="36" t="s">
        <v>28</v>
      </c>
      <c r="U7" s="37"/>
      <c r="V7" s="38"/>
      <c r="W7" s="36" t="s">
        <v>24</v>
      </c>
      <c r="X7" s="37"/>
      <c r="Y7" s="38"/>
      <c r="Z7" s="36" t="s">
        <v>29</v>
      </c>
      <c r="AA7" s="37"/>
      <c r="AB7" s="38"/>
      <c r="AC7" s="36" t="s">
        <v>30</v>
      </c>
      <c r="AD7" s="37"/>
      <c r="AE7" s="38"/>
      <c r="AF7" s="36" t="s">
        <v>25</v>
      </c>
      <c r="AG7" s="37"/>
      <c r="AH7" s="38"/>
      <c r="AI7" s="34" t="s">
        <v>6</v>
      </c>
      <c r="AJ7" s="34" t="s">
        <v>7</v>
      </c>
      <c r="AK7" s="34" t="s">
        <v>8</v>
      </c>
    </row>
    <row r="8" spans="1:37" ht="86.25" customHeight="1" x14ac:dyDescent="0.25">
      <c r="A8" s="30"/>
      <c r="B8" s="31"/>
      <c r="C8" s="31"/>
      <c r="D8" s="31"/>
      <c r="E8" s="35"/>
      <c r="F8" s="35"/>
      <c r="G8" s="35"/>
      <c r="H8" s="11" t="s">
        <v>6</v>
      </c>
      <c r="I8" s="11" t="s">
        <v>7</v>
      </c>
      <c r="J8" s="11" t="s">
        <v>8</v>
      </c>
      <c r="K8" s="11" t="s">
        <v>6</v>
      </c>
      <c r="L8" s="11" t="s">
        <v>7</v>
      </c>
      <c r="M8" s="11" t="s">
        <v>8</v>
      </c>
      <c r="N8" s="11" t="s">
        <v>6</v>
      </c>
      <c r="O8" s="11" t="s">
        <v>7</v>
      </c>
      <c r="P8" s="11" t="s">
        <v>8</v>
      </c>
      <c r="Q8" s="35"/>
      <c r="R8" s="35"/>
      <c r="S8" s="35"/>
      <c r="T8" s="11" t="s">
        <v>6</v>
      </c>
      <c r="U8" s="11" t="s">
        <v>7</v>
      </c>
      <c r="V8" s="11" t="s">
        <v>8</v>
      </c>
      <c r="W8" s="11" t="s">
        <v>6</v>
      </c>
      <c r="X8" s="11" t="s">
        <v>7</v>
      </c>
      <c r="Y8" s="11" t="s">
        <v>8</v>
      </c>
      <c r="Z8" s="11" t="s">
        <v>6</v>
      </c>
      <c r="AA8" s="11" t="s">
        <v>7</v>
      </c>
      <c r="AB8" s="11" t="s">
        <v>8</v>
      </c>
      <c r="AC8" s="11" t="s">
        <v>6</v>
      </c>
      <c r="AD8" s="11" t="s">
        <v>7</v>
      </c>
      <c r="AE8" s="11" t="s">
        <v>8</v>
      </c>
      <c r="AF8" s="11" t="s">
        <v>6</v>
      </c>
      <c r="AG8" s="11" t="s">
        <v>7</v>
      </c>
      <c r="AH8" s="11" t="s">
        <v>8</v>
      </c>
      <c r="AI8" s="35"/>
      <c r="AJ8" s="35"/>
      <c r="AK8" s="35"/>
    </row>
    <row r="9" spans="1:37" ht="31.5" x14ac:dyDescent="0.25">
      <c r="A9" s="12">
        <v>1</v>
      </c>
      <c r="B9" s="3" t="s">
        <v>64</v>
      </c>
      <c r="C9" s="6" t="s">
        <v>67</v>
      </c>
      <c r="D9" s="12">
        <v>24</v>
      </c>
      <c r="E9" s="3">
        <v>23</v>
      </c>
      <c r="F9" s="3">
        <v>1</v>
      </c>
      <c r="G9" s="3">
        <v>0</v>
      </c>
      <c r="H9" s="3">
        <v>19</v>
      </c>
      <c r="I9" s="3">
        <v>5</v>
      </c>
      <c r="J9" s="3">
        <v>0</v>
      </c>
      <c r="K9" s="3">
        <v>23</v>
      </c>
      <c r="L9" s="3">
        <v>1</v>
      </c>
      <c r="M9" s="3">
        <v>0</v>
      </c>
      <c r="N9" s="3">
        <v>5</v>
      </c>
      <c r="O9" s="3">
        <v>17</v>
      </c>
      <c r="P9" s="3">
        <v>2</v>
      </c>
      <c r="Q9" s="3">
        <v>22</v>
      </c>
      <c r="R9" s="3">
        <v>2</v>
      </c>
      <c r="S9" s="3">
        <v>0</v>
      </c>
      <c r="T9" s="3">
        <v>22</v>
      </c>
      <c r="U9" s="3">
        <v>2</v>
      </c>
      <c r="V9" s="3">
        <v>0</v>
      </c>
      <c r="W9" s="3">
        <v>23</v>
      </c>
      <c r="X9" s="3">
        <v>1</v>
      </c>
      <c r="Y9" s="3">
        <v>0</v>
      </c>
      <c r="Z9" s="3">
        <v>24</v>
      </c>
      <c r="AA9" s="3">
        <v>0</v>
      </c>
      <c r="AB9" s="3">
        <v>0</v>
      </c>
      <c r="AC9" s="3">
        <v>23</v>
      </c>
      <c r="AD9" s="3">
        <v>1</v>
      </c>
      <c r="AE9" s="3">
        <v>0</v>
      </c>
      <c r="AF9" s="3">
        <v>22</v>
      </c>
      <c r="AG9" s="3">
        <v>2</v>
      </c>
      <c r="AH9" s="3">
        <v>0</v>
      </c>
      <c r="AI9" s="3">
        <v>23</v>
      </c>
      <c r="AJ9" s="3">
        <v>1</v>
      </c>
      <c r="AK9" s="3">
        <v>0</v>
      </c>
    </row>
    <row r="10" spans="1:37" ht="31.5" x14ac:dyDescent="0.25">
      <c r="A10" s="12">
        <v>2</v>
      </c>
      <c r="B10" s="3" t="s">
        <v>65</v>
      </c>
      <c r="C10" s="6" t="s">
        <v>68</v>
      </c>
      <c r="D10" s="12">
        <v>26</v>
      </c>
      <c r="E10" s="3">
        <v>26</v>
      </c>
      <c r="F10" s="3">
        <v>0</v>
      </c>
      <c r="G10" s="3">
        <v>0</v>
      </c>
      <c r="H10" s="3">
        <v>23</v>
      </c>
      <c r="I10" s="3">
        <v>3</v>
      </c>
      <c r="J10" s="3">
        <v>0</v>
      </c>
      <c r="K10" s="3">
        <v>23</v>
      </c>
      <c r="L10" s="3">
        <v>3</v>
      </c>
      <c r="M10" s="3">
        <v>0</v>
      </c>
      <c r="N10" s="3">
        <v>21</v>
      </c>
      <c r="O10" s="3">
        <v>5</v>
      </c>
      <c r="P10" s="3">
        <v>0</v>
      </c>
      <c r="Q10" s="3">
        <v>24</v>
      </c>
      <c r="R10" s="3">
        <v>2</v>
      </c>
      <c r="S10" s="3">
        <v>0</v>
      </c>
      <c r="T10" s="3">
        <v>26</v>
      </c>
      <c r="U10" s="3">
        <v>0</v>
      </c>
      <c r="V10" s="3">
        <v>0</v>
      </c>
      <c r="W10" s="3">
        <v>26</v>
      </c>
      <c r="X10" s="3">
        <v>0</v>
      </c>
      <c r="Y10" s="3">
        <v>0</v>
      </c>
      <c r="Z10" s="3">
        <v>26</v>
      </c>
      <c r="AA10" s="3">
        <v>0</v>
      </c>
      <c r="AB10" s="3">
        <v>0</v>
      </c>
      <c r="AC10" s="3">
        <v>26</v>
      </c>
      <c r="AD10" s="3">
        <v>0</v>
      </c>
      <c r="AE10" s="3">
        <v>0</v>
      </c>
      <c r="AF10" s="3">
        <v>23</v>
      </c>
      <c r="AG10" s="3">
        <v>3</v>
      </c>
      <c r="AH10" s="3">
        <v>0</v>
      </c>
      <c r="AI10" s="3">
        <v>25</v>
      </c>
      <c r="AJ10" s="3">
        <v>1</v>
      </c>
      <c r="AK10" s="3">
        <v>0</v>
      </c>
    </row>
    <row r="11" spans="1:37" ht="31.5" x14ac:dyDescent="0.25">
      <c r="A11" s="12">
        <v>3</v>
      </c>
      <c r="B11" s="3" t="s">
        <v>66</v>
      </c>
      <c r="C11" s="6" t="s">
        <v>69</v>
      </c>
      <c r="D11" s="12">
        <v>20</v>
      </c>
      <c r="E11" s="3">
        <v>20</v>
      </c>
      <c r="F11" s="3">
        <v>0</v>
      </c>
      <c r="G11" s="3">
        <v>0</v>
      </c>
      <c r="H11" s="3">
        <v>17</v>
      </c>
      <c r="I11" s="3">
        <v>3</v>
      </c>
      <c r="J11" s="3">
        <v>0</v>
      </c>
      <c r="K11" s="3">
        <v>17</v>
      </c>
      <c r="L11" s="3">
        <v>3</v>
      </c>
      <c r="M11" s="3">
        <v>0</v>
      </c>
      <c r="N11" s="3">
        <v>20</v>
      </c>
      <c r="O11" s="3">
        <v>0</v>
      </c>
      <c r="P11" s="3">
        <v>0</v>
      </c>
      <c r="Q11" s="3">
        <v>20</v>
      </c>
      <c r="R11" s="3">
        <v>0</v>
      </c>
      <c r="S11" s="3">
        <v>0</v>
      </c>
      <c r="T11" s="3">
        <v>20</v>
      </c>
      <c r="U11" s="3">
        <v>0</v>
      </c>
      <c r="V11" s="3">
        <v>0</v>
      </c>
      <c r="W11" s="3">
        <v>20</v>
      </c>
      <c r="X11" s="3">
        <v>0</v>
      </c>
      <c r="Y11" s="3">
        <v>0</v>
      </c>
      <c r="Z11" s="3">
        <v>20</v>
      </c>
      <c r="AA11" s="3">
        <v>0</v>
      </c>
      <c r="AB11" s="3">
        <v>0</v>
      </c>
      <c r="AC11" s="3">
        <v>20</v>
      </c>
      <c r="AD11" s="3">
        <v>0</v>
      </c>
      <c r="AE11" s="3">
        <v>0</v>
      </c>
      <c r="AF11" s="3">
        <v>20</v>
      </c>
      <c r="AG11" s="3">
        <v>0</v>
      </c>
      <c r="AH11" s="3">
        <v>0</v>
      </c>
      <c r="AI11" s="3">
        <v>19</v>
      </c>
      <c r="AJ11" s="3">
        <v>1</v>
      </c>
      <c r="AK11" s="3">
        <v>0</v>
      </c>
    </row>
    <row r="12" spans="1:37" ht="15.75" x14ac:dyDescent="0.25">
      <c r="A12" s="12">
        <v>4</v>
      </c>
      <c r="B12" s="3"/>
      <c r="C12" s="3"/>
      <c r="D12" s="1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5.75" x14ac:dyDescent="0.25">
      <c r="A13" s="12">
        <v>5</v>
      </c>
      <c r="B13" s="3"/>
      <c r="C13" s="3"/>
      <c r="D13" s="1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.75" x14ac:dyDescent="0.25">
      <c r="A14" s="12">
        <v>6</v>
      </c>
      <c r="B14" s="3"/>
      <c r="C14" s="3"/>
      <c r="D14" s="1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5.75" x14ac:dyDescent="0.25">
      <c r="A15" s="12">
        <v>7</v>
      </c>
      <c r="B15" s="3"/>
      <c r="C15" s="3"/>
      <c r="D15" s="1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5.75" x14ac:dyDescent="0.25">
      <c r="A16" s="27" t="s">
        <v>15</v>
      </c>
      <c r="B16" s="28"/>
      <c r="C16" s="29"/>
      <c r="D16" s="19">
        <f>SUM(D9:D15)</f>
        <v>70</v>
      </c>
      <c r="E16" s="10">
        <f t="shared" ref="E16:AK16" si="0">SUM(E9:E15)</f>
        <v>69</v>
      </c>
      <c r="F16" s="10">
        <f t="shared" si="0"/>
        <v>1</v>
      </c>
      <c r="G16" s="10">
        <f t="shared" si="0"/>
        <v>0</v>
      </c>
      <c r="H16" s="10">
        <f t="shared" si="0"/>
        <v>59</v>
      </c>
      <c r="I16" s="10">
        <f t="shared" si="0"/>
        <v>11</v>
      </c>
      <c r="J16" s="10">
        <f t="shared" si="0"/>
        <v>0</v>
      </c>
      <c r="K16" s="10">
        <f t="shared" si="0"/>
        <v>63</v>
      </c>
      <c r="L16" s="10">
        <f t="shared" si="0"/>
        <v>7</v>
      </c>
      <c r="M16" s="10">
        <f t="shared" si="0"/>
        <v>0</v>
      </c>
      <c r="N16" s="10">
        <f t="shared" si="0"/>
        <v>46</v>
      </c>
      <c r="O16" s="10">
        <f t="shared" si="0"/>
        <v>22</v>
      </c>
      <c r="P16" s="10">
        <f t="shared" si="0"/>
        <v>2</v>
      </c>
      <c r="Q16" s="10">
        <f t="shared" si="0"/>
        <v>66</v>
      </c>
      <c r="R16" s="10">
        <f t="shared" si="0"/>
        <v>4</v>
      </c>
      <c r="S16" s="10">
        <f t="shared" si="0"/>
        <v>0</v>
      </c>
      <c r="T16" s="10">
        <f t="shared" si="0"/>
        <v>68</v>
      </c>
      <c r="U16" s="10">
        <f t="shared" si="0"/>
        <v>2</v>
      </c>
      <c r="V16" s="10">
        <f t="shared" si="0"/>
        <v>0</v>
      </c>
      <c r="W16" s="10">
        <f t="shared" si="0"/>
        <v>69</v>
      </c>
      <c r="X16" s="10">
        <f t="shared" si="0"/>
        <v>1</v>
      </c>
      <c r="Y16" s="10">
        <f t="shared" si="0"/>
        <v>0</v>
      </c>
      <c r="Z16" s="10">
        <f t="shared" si="0"/>
        <v>70</v>
      </c>
      <c r="AA16" s="10">
        <f t="shared" si="0"/>
        <v>0</v>
      </c>
      <c r="AB16" s="10">
        <f t="shared" si="0"/>
        <v>0</v>
      </c>
      <c r="AC16" s="10">
        <f t="shared" si="0"/>
        <v>69</v>
      </c>
      <c r="AD16" s="10">
        <f t="shared" si="0"/>
        <v>1</v>
      </c>
      <c r="AE16" s="10">
        <f t="shared" si="0"/>
        <v>0</v>
      </c>
      <c r="AF16" s="10">
        <f t="shared" si="0"/>
        <v>65</v>
      </c>
      <c r="AG16" s="10">
        <f t="shared" si="0"/>
        <v>5</v>
      </c>
      <c r="AH16" s="10">
        <f t="shared" si="0"/>
        <v>0</v>
      </c>
      <c r="AI16" s="10">
        <f t="shared" si="0"/>
        <v>67</v>
      </c>
      <c r="AJ16" s="10">
        <f t="shared" si="0"/>
        <v>3</v>
      </c>
      <c r="AK16" s="10">
        <f t="shared" si="0"/>
        <v>0</v>
      </c>
    </row>
    <row r="17" spans="1:37" ht="15.75" x14ac:dyDescent="0.25">
      <c r="A17" s="27" t="s">
        <v>16</v>
      </c>
      <c r="B17" s="28"/>
      <c r="C17" s="28"/>
      <c r="D17" s="20">
        <f>D16*100/D16</f>
        <v>100</v>
      </c>
      <c r="E17" s="9">
        <f>E16*100/D16</f>
        <v>98.571428571428569</v>
      </c>
      <c r="F17" s="10">
        <f>F16*100/D16</f>
        <v>1.4285714285714286</v>
      </c>
      <c r="G17" s="10">
        <f>G16*100/D16</f>
        <v>0</v>
      </c>
      <c r="H17" s="10">
        <f>H16*100/D16</f>
        <v>84.285714285714292</v>
      </c>
      <c r="I17" s="10">
        <f>I16*100/D16</f>
        <v>15.714285714285714</v>
      </c>
      <c r="J17" s="10">
        <f>J16*100/D16</f>
        <v>0</v>
      </c>
      <c r="K17" s="10">
        <f>K16*100/D16</f>
        <v>90</v>
      </c>
      <c r="L17" s="10">
        <f>L16*100/D16</f>
        <v>10</v>
      </c>
      <c r="M17" s="10">
        <f>M16*100/D16</f>
        <v>0</v>
      </c>
      <c r="N17" s="10">
        <f>N16*100/D16</f>
        <v>65.714285714285708</v>
      </c>
      <c r="O17" s="10">
        <f>O16*100/D16</f>
        <v>31.428571428571427</v>
      </c>
      <c r="P17" s="10">
        <f>P16*100/D16</f>
        <v>2.8571428571428572</v>
      </c>
      <c r="Q17" s="10">
        <f>Q16*100/D16</f>
        <v>94.285714285714292</v>
      </c>
      <c r="R17" s="10">
        <f>R16*100/D16</f>
        <v>5.7142857142857144</v>
      </c>
      <c r="S17" s="10">
        <f>S16*100/D16</f>
        <v>0</v>
      </c>
      <c r="T17" s="10">
        <f>T16*100/D16</f>
        <v>97.142857142857139</v>
      </c>
      <c r="U17" s="10">
        <f>U16*100/D16</f>
        <v>2.8571428571428572</v>
      </c>
      <c r="V17" s="10">
        <f>V16*100/D16</f>
        <v>0</v>
      </c>
      <c r="W17" s="10">
        <f>W16*100/D16</f>
        <v>98.571428571428569</v>
      </c>
      <c r="X17" s="10">
        <f>X16*100/D16</f>
        <v>1.4285714285714286</v>
      </c>
      <c r="Y17" s="10">
        <f>Y16*100/D16</f>
        <v>0</v>
      </c>
      <c r="Z17" s="10">
        <f>Z16*100/D16</f>
        <v>100</v>
      </c>
      <c r="AA17" s="10">
        <f>AA16*100/D16</f>
        <v>0</v>
      </c>
      <c r="AB17" s="10">
        <f>AB16*100/D16</f>
        <v>0</v>
      </c>
      <c r="AC17" s="10">
        <f>AC16*100/D16</f>
        <v>98.571428571428569</v>
      </c>
      <c r="AD17" s="10">
        <f>AD16*100/D16</f>
        <v>1.4285714285714286</v>
      </c>
      <c r="AE17" s="10">
        <f>AE16*100/D16</f>
        <v>0</v>
      </c>
      <c r="AF17" s="10">
        <f>AF16*100/D16</f>
        <v>92.857142857142861</v>
      </c>
      <c r="AG17" s="10">
        <f>AG16*100/D16</f>
        <v>7.1428571428571432</v>
      </c>
      <c r="AH17" s="10">
        <f>AH16*100/D16</f>
        <v>0</v>
      </c>
      <c r="AI17" s="10">
        <f>AI16*100/D16</f>
        <v>95.714285714285708</v>
      </c>
      <c r="AJ17" s="10">
        <f>AJ16*100/D16</f>
        <v>4.2857142857142856</v>
      </c>
      <c r="AK17" s="10">
        <f>AK16*100/D16</f>
        <v>0</v>
      </c>
    </row>
    <row r="20" spans="1:37" x14ac:dyDescent="0.25">
      <c r="T20" s="25"/>
      <c r="U20" s="25"/>
    </row>
  </sheetData>
  <mergeCells count="34">
    <mergeCell ref="F7:F8"/>
    <mergeCell ref="G7:G8"/>
    <mergeCell ref="Q7:Q8"/>
    <mergeCell ref="R7:R8"/>
    <mergeCell ref="S7:S8"/>
    <mergeCell ref="A17:C17"/>
    <mergeCell ref="A16:C16"/>
    <mergeCell ref="A6:A8"/>
    <mergeCell ref="B6:B8"/>
    <mergeCell ref="C6:C8"/>
    <mergeCell ref="AI1:AK1"/>
    <mergeCell ref="D6:D8"/>
    <mergeCell ref="E6:G6"/>
    <mergeCell ref="B3:G3"/>
    <mergeCell ref="B2:G2"/>
    <mergeCell ref="H7:J7"/>
    <mergeCell ref="H6:P6"/>
    <mergeCell ref="K7:M7"/>
    <mergeCell ref="N7:P7"/>
    <mergeCell ref="Z7:AB7"/>
    <mergeCell ref="AC7:AE7"/>
    <mergeCell ref="AF7:AH7"/>
    <mergeCell ref="T6:AH6"/>
    <mergeCell ref="E7:E8"/>
    <mergeCell ref="AI7:AI8"/>
    <mergeCell ref="AJ7:AJ8"/>
    <mergeCell ref="Q2:Z2"/>
    <mergeCell ref="Q3:Z3"/>
    <mergeCell ref="Q4:Z4"/>
    <mergeCell ref="AK7:AK8"/>
    <mergeCell ref="AI6:AK6"/>
    <mergeCell ref="T7:V7"/>
    <mergeCell ref="W7:Y7"/>
    <mergeCell ref="Q6:S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25"/>
  <sheetViews>
    <sheetView tabSelected="1" topLeftCell="I6" zoomScale="110" zoomScaleNormal="110" workbookViewId="0">
      <selection activeCell="AA16" sqref="AA16"/>
    </sheetView>
  </sheetViews>
  <sheetFormatPr defaultRowHeight="15" x14ac:dyDescent="0.25"/>
  <cols>
    <col min="1" max="1" width="6.42578125" customWidth="1"/>
    <col min="2" max="2" width="29.85546875" customWidth="1"/>
    <col min="3" max="3" width="10.42578125" customWidth="1"/>
    <col min="20" max="20" width="12.42578125" style="47" customWidth="1"/>
    <col min="21" max="21" width="10.85546875" customWidth="1"/>
  </cols>
  <sheetData>
    <row r="1" spans="1:24" x14ac:dyDescent="0.25">
      <c r="W1" s="39" t="s">
        <v>26</v>
      </c>
      <c r="X1" s="39"/>
    </row>
    <row r="2" spans="1:24" ht="15.75" x14ac:dyDescent="0.25">
      <c r="A2" s="1"/>
      <c r="B2" s="33" t="s">
        <v>1</v>
      </c>
      <c r="C2" s="33"/>
      <c r="D2" s="33"/>
      <c r="E2" s="33"/>
      <c r="F2" s="33"/>
      <c r="G2" s="1"/>
      <c r="H2" s="1"/>
      <c r="I2" s="1"/>
      <c r="J2" s="32" t="s">
        <v>42</v>
      </c>
      <c r="K2" s="32"/>
      <c r="L2" s="32"/>
      <c r="M2" s="32"/>
      <c r="N2" s="32"/>
      <c r="O2" s="32"/>
      <c r="P2" s="32"/>
      <c r="Q2" s="32"/>
      <c r="R2" s="32"/>
      <c r="S2" s="1"/>
      <c r="T2" s="48"/>
      <c r="U2" s="1"/>
      <c r="V2" s="1"/>
      <c r="W2" s="1"/>
      <c r="X2" s="1"/>
    </row>
    <row r="3" spans="1:24" ht="15.75" x14ac:dyDescent="0.25">
      <c r="A3" s="1"/>
      <c r="B3" s="32" t="s">
        <v>41</v>
      </c>
      <c r="C3" s="32"/>
      <c r="D3" s="32"/>
      <c r="E3" s="32"/>
      <c r="F3" s="32"/>
      <c r="G3" s="32"/>
      <c r="H3" s="32"/>
      <c r="I3" s="2"/>
      <c r="J3" s="32" t="s">
        <v>43</v>
      </c>
      <c r="K3" s="32"/>
      <c r="L3" s="32"/>
      <c r="M3" s="32"/>
      <c r="N3" s="32"/>
      <c r="O3" s="32"/>
      <c r="P3" s="32"/>
      <c r="Q3" s="32"/>
      <c r="R3" s="32"/>
      <c r="S3" s="1"/>
      <c r="T3" s="48"/>
      <c r="U3" s="1"/>
      <c r="V3" s="1"/>
      <c r="W3" s="1"/>
      <c r="X3" s="1"/>
    </row>
    <row r="4" spans="1:24" ht="15.75" x14ac:dyDescent="0.25">
      <c r="A4" s="1"/>
      <c r="B4" s="1"/>
      <c r="C4" s="1"/>
      <c r="D4" s="1"/>
      <c r="E4" s="1"/>
      <c r="F4" s="1"/>
      <c r="G4" s="1"/>
      <c r="H4" s="1"/>
      <c r="I4" s="1"/>
      <c r="J4" s="32" t="s">
        <v>44</v>
      </c>
      <c r="K4" s="32"/>
      <c r="L4" s="32"/>
      <c r="M4" s="32"/>
      <c r="N4" s="32"/>
      <c r="O4" s="32"/>
      <c r="P4" s="32"/>
      <c r="Q4" s="32"/>
      <c r="R4" s="32"/>
      <c r="S4" s="1"/>
      <c r="T4" s="48"/>
      <c r="U4" s="1"/>
      <c r="V4" s="1"/>
      <c r="W4" s="1"/>
      <c r="X4" s="1"/>
    </row>
    <row r="5" spans="1:2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48"/>
      <c r="U5" s="1"/>
      <c r="V5" s="1"/>
      <c r="W5" s="1"/>
      <c r="X5" s="1"/>
    </row>
    <row r="6" spans="1:24" ht="62.25" customHeight="1" x14ac:dyDescent="0.25">
      <c r="A6" s="41" t="s">
        <v>0</v>
      </c>
      <c r="B6" s="31" t="s">
        <v>17</v>
      </c>
      <c r="C6" s="31" t="s">
        <v>14</v>
      </c>
      <c r="D6" s="46" t="s">
        <v>5</v>
      </c>
      <c r="E6" s="46"/>
      <c r="F6" s="46"/>
      <c r="G6" s="45" t="s">
        <v>10</v>
      </c>
      <c r="H6" s="45"/>
      <c r="I6" s="45"/>
      <c r="J6" s="45" t="s">
        <v>11</v>
      </c>
      <c r="K6" s="45"/>
      <c r="L6" s="45"/>
      <c r="M6" s="45" t="s">
        <v>12</v>
      </c>
      <c r="N6" s="45"/>
      <c r="O6" s="45"/>
      <c r="P6" s="45" t="s">
        <v>9</v>
      </c>
      <c r="Q6" s="45"/>
      <c r="R6" s="45"/>
      <c r="S6" s="42" t="s">
        <v>34</v>
      </c>
      <c r="T6" s="43"/>
      <c r="U6" s="43"/>
      <c r="V6" s="43"/>
      <c r="W6" s="43"/>
      <c r="X6" s="44"/>
    </row>
    <row r="7" spans="1:24" ht="110.25" x14ac:dyDescent="0.25">
      <c r="A7" s="41"/>
      <c r="B7" s="31"/>
      <c r="C7" s="31"/>
      <c r="D7" s="11" t="s">
        <v>6</v>
      </c>
      <c r="E7" s="11" t="s">
        <v>7</v>
      </c>
      <c r="F7" s="11" t="s">
        <v>8</v>
      </c>
      <c r="G7" s="11" t="s">
        <v>6</v>
      </c>
      <c r="H7" s="11" t="s">
        <v>7</v>
      </c>
      <c r="I7" s="11" t="s">
        <v>8</v>
      </c>
      <c r="J7" s="11" t="s">
        <v>6</v>
      </c>
      <c r="K7" s="11" t="s">
        <v>7</v>
      </c>
      <c r="L7" s="11" t="s">
        <v>8</v>
      </c>
      <c r="M7" s="11" t="s">
        <v>6</v>
      </c>
      <c r="N7" s="11" t="s">
        <v>7</v>
      </c>
      <c r="O7" s="11" t="s">
        <v>8</v>
      </c>
      <c r="P7" s="11" t="s">
        <v>6</v>
      </c>
      <c r="Q7" s="11" t="s">
        <v>7</v>
      </c>
      <c r="R7" s="11" t="s">
        <v>8</v>
      </c>
      <c r="S7" s="11" t="s">
        <v>6</v>
      </c>
      <c r="T7" s="49" t="s">
        <v>16</v>
      </c>
      <c r="U7" s="11" t="s">
        <v>7</v>
      </c>
      <c r="V7" s="11" t="s">
        <v>16</v>
      </c>
      <c r="W7" s="11" t="s">
        <v>8</v>
      </c>
      <c r="X7" s="11" t="s">
        <v>16</v>
      </c>
    </row>
    <row r="8" spans="1:24" ht="15.75" x14ac:dyDescent="0.25">
      <c r="A8" s="16">
        <v>1</v>
      </c>
      <c r="B8" s="6" t="s">
        <v>18</v>
      </c>
      <c r="C8" s="12">
        <v>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2">
        <f t="shared" ref="S8:S12" si="0">(D8+G8+J8+M8+P8)/5</f>
        <v>0</v>
      </c>
      <c r="T8" s="50" t="e">
        <f t="shared" ref="T8:T12" si="1">S8*100/C8</f>
        <v>#DIV/0!</v>
      </c>
      <c r="U8" s="12">
        <f t="shared" ref="U8:U12" si="2">(E8+H8+K8+N8+Q8)/5</f>
        <v>0</v>
      </c>
      <c r="V8" s="12" t="e">
        <f t="shared" ref="V8:V12" si="3">U8*100/C8</f>
        <v>#DIV/0!</v>
      </c>
      <c r="W8" s="12">
        <f t="shared" ref="W8:W12" si="4">(F8+I8+L8+O8+R8)/5</f>
        <v>0</v>
      </c>
      <c r="X8" s="3" t="e">
        <f t="shared" ref="X8:X12" si="5">W8*100/C8</f>
        <v>#DIV/0!</v>
      </c>
    </row>
    <row r="9" spans="1:24" ht="15.75" x14ac:dyDescent="0.25">
      <c r="A9" s="16">
        <v>2</v>
      </c>
      <c r="B9" s="3" t="s">
        <v>19</v>
      </c>
      <c r="C9" s="1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2">
        <f t="shared" si="0"/>
        <v>0</v>
      </c>
      <c r="T9" s="50" t="e">
        <f t="shared" si="1"/>
        <v>#DIV/0!</v>
      </c>
      <c r="U9" s="12">
        <f t="shared" si="2"/>
        <v>0</v>
      </c>
      <c r="V9" s="12" t="e">
        <f t="shared" si="3"/>
        <v>#DIV/0!</v>
      </c>
      <c r="W9" s="12">
        <f t="shared" si="4"/>
        <v>0</v>
      </c>
      <c r="X9" s="3" t="e">
        <f t="shared" si="5"/>
        <v>#DIV/0!</v>
      </c>
    </row>
    <row r="10" spans="1:24" ht="15.75" x14ac:dyDescent="0.25">
      <c r="A10" s="16">
        <v>3</v>
      </c>
      <c r="B10" s="3" t="s">
        <v>20</v>
      </c>
      <c r="C10" s="12">
        <v>69</v>
      </c>
      <c r="D10" s="3">
        <v>16</v>
      </c>
      <c r="E10" s="3">
        <v>41</v>
      </c>
      <c r="F10" s="3">
        <v>12</v>
      </c>
      <c r="G10" s="3">
        <v>22</v>
      </c>
      <c r="H10" s="3">
        <v>42</v>
      </c>
      <c r="I10" s="3">
        <v>5</v>
      </c>
      <c r="J10" s="3">
        <v>22</v>
      </c>
      <c r="K10" s="3">
        <v>43</v>
      </c>
      <c r="L10" s="3">
        <v>4</v>
      </c>
      <c r="M10" s="3">
        <v>24</v>
      </c>
      <c r="N10" s="3">
        <v>40</v>
      </c>
      <c r="O10" s="3">
        <v>5</v>
      </c>
      <c r="P10" s="3">
        <v>42</v>
      </c>
      <c r="Q10" s="3">
        <v>24</v>
      </c>
      <c r="R10" s="3">
        <v>3</v>
      </c>
      <c r="S10" s="23">
        <f t="shared" si="0"/>
        <v>25.2</v>
      </c>
      <c r="T10" s="50">
        <f t="shared" si="1"/>
        <v>36.521739130434781</v>
      </c>
      <c r="U10" s="23">
        <f t="shared" si="2"/>
        <v>38</v>
      </c>
      <c r="V10" s="23">
        <f t="shared" si="3"/>
        <v>55.072463768115945</v>
      </c>
      <c r="W10" s="23">
        <f t="shared" si="4"/>
        <v>5.8</v>
      </c>
      <c r="X10" s="24">
        <f t="shared" si="5"/>
        <v>8.4057971014492754</v>
      </c>
    </row>
    <row r="11" spans="1:24" ht="15.75" x14ac:dyDescent="0.25">
      <c r="A11" s="16">
        <v>4</v>
      </c>
      <c r="B11" s="3" t="s">
        <v>21</v>
      </c>
      <c r="C11" s="12">
        <v>49</v>
      </c>
      <c r="D11" s="3">
        <v>47</v>
      </c>
      <c r="E11" s="3">
        <v>2</v>
      </c>
      <c r="F11" s="3">
        <v>0</v>
      </c>
      <c r="G11" s="3">
        <v>41</v>
      </c>
      <c r="H11" s="3">
        <v>8</v>
      </c>
      <c r="I11" s="3">
        <v>0</v>
      </c>
      <c r="J11" s="3">
        <v>43</v>
      </c>
      <c r="K11" s="3">
        <v>6</v>
      </c>
      <c r="L11" s="3">
        <v>0</v>
      </c>
      <c r="M11" s="3">
        <v>45</v>
      </c>
      <c r="N11" s="3">
        <v>4</v>
      </c>
      <c r="O11" s="3">
        <v>0</v>
      </c>
      <c r="P11" s="3">
        <v>47</v>
      </c>
      <c r="Q11" s="3">
        <v>2</v>
      </c>
      <c r="R11" s="3">
        <v>0</v>
      </c>
      <c r="S11" s="23">
        <f t="shared" si="0"/>
        <v>44.6</v>
      </c>
      <c r="T11" s="50">
        <f t="shared" si="1"/>
        <v>91.020408163265301</v>
      </c>
      <c r="U11" s="23">
        <f t="shared" si="2"/>
        <v>4.4000000000000004</v>
      </c>
      <c r="V11" s="23">
        <f t="shared" si="3"/>
        <v>8.979591836734695</v>
      </c>
      <c r="W11" s="23">
        <f t="shared" si="4"/>
        <v>0</v>
      </c>
      <c r="X11" s="24">
        <f t="shared" si="5"/>
        <v>0</v>
      </c>
    </row>
    <row r="12" spans="1:24" ht="18" customHeight="1" x14ac:dyDescent="0.25">
      <c r="A12" s="16">
        <v>5</v>
      </c>
      <c r="B12" s="3" t="s">
        <v>35</v>
      </c>
      <c r="C12" s="12">
        <v>70</v>
      </c>
      <c r="D12" s="3">
        <v>69</v>
      </c>
      <c r="E12" s="3">
        <v>1</v>
      </c>
      <c r="F12" s="3">
        <v>0</v>
      </c>
      <c r="G12" s="3">
        <v>56</v>
      </c>
      <c r="H12" s="3">
        <v>13</v>
      </c>
      <c r="I12" s="3">
        <v>1</v>
      </c>
      <c r="J12" s="3">
        <v>66</v>
      </c>
      <c r="K12" s="3">
        <v>4</v>
      </c>
      <c r="L12" s="3">
        <v>0</v>
      </c>
      <c r="M12" s="3">
        <v>68</v>
      </c>
      <c r="N12" s="3">
        <v>2</v>
      </c>
      <c r="O12" s="3">
        <v>0</v>
      </c>
      <c r="P12" s="3">
        <v>67</v>
      </c>
      <c r="Q12" s="3">
        <v>3</v>
      </c>
      <c r="R12" s="3">
        <v>0</v>
      </c>
      <c r="S12" s="23">
        <f t="shared" si="0"/>
        <v>65.2</v>
      </c>
      <c r="T12" s="50">
        <f t="shared" si="1"/>
        <v>93.142857142857139</v>
      </c>
      <c r="U12" s="23">
        <f t="shared" si="2"/>
        <v>4.5999999999999996</v>
      </c>
      <c r="V12" s="23">
        <f t="shared" si="3"/>
        <v>6.5714285714285703</v>
      </c>
      <c r="W12" s="23">
        <f t="shared" si="4"/>
        <v>0.2</v>
      </c>
      <c r="X12" s="24">
        <f t="shared" si="5"/>
        <v>0.2857142857142857</v>
      </c>
    </row>
    <row r="13" spans="1:24" ht="29.45" customHeight="1" x14ac:dyDescent="0.25">
      <c r="A13" s="16">
        <v>6</v>
      </c>
      <c r="B13" s="6" t="s">
        <v>39</v>
      </c>
      <c r="C13" s="12">
        <v>0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12">
        <f>(D13+G13+J13+M13+P13)/5</f>
        <v>0</v>
      </c>
      <c r="T13" s="50" t="e">
        <f>S13*100/C13</f>
        <v>#DIV/0!</v>
      </c>
      <c r="U13" s="12">
        <f>(E13+H13+K13+N13+Q13)/5</f>
        <v>0</v>
      </c>
      <c r="V13" s="12" t="e">
        <f>U13*100/C13</f>
        <v>#DIV/0!</v>
      </c>
      <c r="W13" s="12">
        <f>(F13+I13+L13+O13+R13)/5</f>
        <v>0</v>
      </c>
      <c r="X13" s="3" t="e">
        <f>W13*100/C13</f>
        <v>#DIV/0!</v>
      </c>
    </row>
    <row r="14" spans="1:24" ht="36.6" customHeight="1" x14ac:dyDescent="0.25">
      <c r="A14" s="16">
        <v>7</v>
      </c>
      <c r="B14" s="6" t="s">
        <v>40</v>
      </c>
      <c r="C14" s="12">
        <v>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12">
        <f>(D14+G14+J14+M14+P14)/5</f>
        <v>0</v>
      </c>
      <c r="T14" s="50" t="e">
        <f>S14*100/C14</f>
        <v>#DIV/0!</v>
      </c>
      <c r="U14" s="12">
        <f>(E14+H14+K14+N14+Q14)/5</f>
        <v>0</v>
      </c>
      <c r="V14" s="12" t="e">
        <f>U14*100/C14</f>
        <v>#DIV/0!</v>
      </c>
      <c r="W14" s="12">
        <f>(F14+I14+L14+O14+R14)/5</f>
        <v>0</v>
      </c>
      <c r="X14" s="3" t="e">
        <f>W14*100/C14</f>
        <v>#DIV/0!</v>
      </c>
    </row>
    <row r="15" spans="1:24" ht="15.75" x14ac:dyDescent="0.25">
      <c r="A15" s="1"/>
      <c r="B15" s="5" t="s">
        <v>15</v>
      </c>
      <c r="C15" s="17">
        <f>C8+C9+C10+C11+C12+C13+C14</f>
        <v>188</v>
      </c>
      <c r="D15" s="17">
        <f t="shared" ref="D15:R15" si="6">D8+D9+D10+D11+D12+D13+D14</f>
        <v>132</v>
      </c>
      <c r="E15" s="17">
        <f t="shared" si="6"/>
        <v>44</v>
      </c>
      <c r="F15" s="17">
        <f t="shared" si="6"/>
        <v>12</v>
      </c>
      <c r="G15" s="17">
        <f t="shared" si="6"/>
        <v>119</v>
      </c>
      <c r="H15" s="17">
        <f t="shared" si="6"/>
        <v>63</v>
      </c>
      <c r="I15" s="17">
        <f t="shared" si="6"/>
        <v>6</v>
      </c>
      <c r="J15" s="17">
        <f t="shared" si="6"/>
        <v>131</v>
      </c>
      <c r="K15" s="17">
        <f t="shared" si="6"/>
        <v>53</v>
      </c>
      <c r="L15" s="17">
        <f t="shared" si="6"/>
        <v>4</v>
      </c>
      <c r="M15" s="17">
        <f t="shared" si="6"/>
        <v>137</v>
      </c>
      <c r="N15" s="17">
        <f t="shared" si="6"/>
        <v>46</v>
      </c>
      <c r="O15" s="17">
        <f t="shared" si="6"/>
        <v>5</v>
      </c>
      <c r="P15" s="17">
        <f t="shared" si="6"/>
        <v>156</v>
      </c>
      <c r="Q15" s="17">
        <f t="shared" si="6"/>
        <v>29</v>
      </c>
      <c r="R15" s="17">
        <f t="shared" si="6"/>
        <v>3</v>
      </c>
      <c r="S15" s="17"/>
      <c r="T15" s="50"/>
      <c r="U15" s="12"/>
      <c r="V15" s="12"/>
      <c r="W15" s="12"/>
      <c r="X15" s="3"/>
    </row>
    <row r="16" spans="1:24" ht="15.75" x14ac:dyDescent="0.25">
      <c r="A16" s="1"/>
      <c r="B16" s="7" t="s">
        <v>16</v>
      </c>
      <c r="C16" s="18">
        <f>C15*100/C15</f>
        <v>100</v>
      </c>
      <c r="D16" s="9">
        <f>D15*100/C15</f>
        <v>70.212765957446805</v>
      </c>
      <c r="E16" s="10">
        <f>E15*100/C15</f>
        <v>23.404255319148938</v>
      </c>
      <c r="F16" s="10">
        <f>F15*100/C15</f>
        <v>6.3829787234042552</v>
      </c>
      <c r="G16" s="10">
        <f>G15*100/C15</f>
        <v>63.297872340425535</v>
      </c>
      <c r="H16" s="10">
        <f>H15*100/C15</f>
        <v>33.51063829787234</v>
      </c>
      <c r="I16" s="10">
        <f>I15*100/C15</f>
        <v>3.1914893617021276</v>
      </c>
      <c r="J16" s="10">
        <f>J15*100/C15</f>
        <v>69.680851063829792</v>
      </c>
      <c r="K16" s="10">
        <f>K15*100/C15</f>
        <v>28.191489361702128</v>
      </c>
      <c r="L16" s="10">
        <f>L15*100/C15</f>
        <v>2.1276595744680851</v>
      </c>
      <c r="M16" s="10">
        <f>M15*100/C15</f>
        <v>72.872340425531917</v>
      </c>
      <c r="N16" s="10">
        <f>N15*100/C15</f>
        <v>24.468085106382979</v>
      </c>
      <c r="O16" s="10">
        <f>O15*100/C15</f>
        <v>2.6595744680851063</v>
      </c>
      <c r="P16" s="10">
        <f>P15*100/C15</f>
        <v>82.978723404255319</v>
      </c>
      <c r="Q16" s="10">
        <f>Q15*100/C15</f>
        <v>15.425531914893616</v>
      </c>
      <c r="R16" s="10">
        <f>R15*100/C15</f>
        <v>1.5957446808510638</v>
      </c>
      <c r="S16" s="12"/>
      <c r="T16" s="50"/>
      <c r="U16" s="12"/>
      <c r="V16" s="12"/>
      <c r="W16" s="12"/>
      <c r="X16" s="3"/>
    </row>
    <row r="17" spans="2:18" ht="15.7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ht="15.75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ht="15.75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ht="15.75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 ht="15.75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 ht="15.75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 ht="15.75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2:18" ht="15.75" x14ac:dyDescent="0.25">
      <c r="B24" s="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2:18" ht="15.75" x14ac:dyDescent="0.25">
      <c r="B25" s="4"/>
      <c r="C25" s="4"/>
      <c r="D25" s="1"/>
      <c r="E25" s="1"/>
      <c r="F25" s="1"/>
      <c r="G25" s="1"/>
      <c r="I25" s="1"/>
      <c r="J25" s="1"/>
      <c r="K25" s="1"/>
      <c r="L25" s="1"/>
      <c r="M25" s="1"/>
      <c r="N25" s="1"/>
      <c r="O25" s="1"/>
      <c r="P25" s="1"/>
      <c r="Q25" s="1"/>
      <c r="R25" s="1"/>
    </row>
  </sheetData>
  <mergeCells count="15">
    <mergeCell ref="A6:A7"/>
    <mergeCell ref="S6:X6"/>
    <mergeCell ref="W1:X1"/>
    <mergeCell ref="M6:O6"/>
    <mergeCell ref="P6:R6"/>
    <mergeCell ref="B2:F2"/>
    <mergeCell ref="J2:R2"/>
    <mergeCell ref="B6:B7"/>
    <mergeCell ref="C6:C7"/>
    <mergeCell ref="D6:F6"/>
    <mergeCell ref="G6:I6"/>
    <mergeCell ref="J6:L6"/>
    <mergeCell ref="B3:H3"/>
    <mergeCell ref="J3:R3"/>
    <mergeCell ref="J4:R4"/>
  </mergeCells>
  <pageMargins left="0.7" right="0.7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группа раннего возраста</vt:lpstr>
      <vt:lpstr>средняя (по индикаторам младшей</vt:lpstr>
      <vt:lpstr>старшая (по индикаторам средней</vt:lpstr>
      <vt:lpstr>предшкола (по индикаторам старш</vt:lpstr>
      <vt:lpstr>Свод методиста ДО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2025-01-22T06:11:23Z</cp:lastPrinted>
  <dcterms:created xsi:type="dcterms:W3CDTF">2022-12-22T06:57:03Z</dcterms:created>
  <dcterms:modified xsi:type="dcterms:W3CDTF">2025-01-22T06:12:03Z</dcterms:modified>
</cp:coreProperties>
</file>